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ПОСТАНОВЛЕНИЯ\Оценка эффективности программ\Отчеты по программам\"/>
    </mc:Choice>
  </mc:AlternateContent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H198" i="1" l="1"/>
  <c r="G198" i="1"/>
  <c r="H197" i="1"/>
  <c r="G197" i="1"/>
  <c r="G61" i="1"/>
  <c r="G59" i="1"/>
  <c r="H33" i="1"/>
  <c r="G33" i="1"/>
  <c r="H34" i="1"/>
  <c r="G34" i="1"/>
  <c r="H15" i="1"/>
  <c r="H14" i="1" s="1"/>
  <c r="G14" i="1"/>
  <c r="G15" i="1"/>
  <c r="H185" i="1"/>
  <c r="H182" i="1" s="1"/>
  <c r="H194" i="1" s="1"/>
  <c r="H186" i="1"/>
  <c r="H192" i="1"/>
  <c r="H191" i="1"/>
  <c r="H190" i="1" s="1"/>
  <c r="G190" i="1"/>
  <c r="H189" i="1"/>
  <c r="H188" i="1"/>
  <c r="H187" i="1" s="1"/>
  <c r="G187" i="1"/>
  <c r="G183" i="1"/>
  <c r="G195" i="1" s="1"/>
  <c r="G182" i="1"/>
  <c r="H177" i="1"/>
  <c r="H176" i="1"/>
  <c r="G175" i="1"/>
  <c r="H174" i="1"/>
  <c r="H173" i="1"/>
  <c r="G172" i="1"/>
  <c r="G171" i="1"/>
  <c r="G169" i="1" s="1"/>
  <c r="H170" i="1"/>
  <c r="G167" i="1"/>
  <c r="G47" i="1"/>
  <c r="G46" i="1"/>
  <c r="H171" i="1" l="1"/>
  <c r="H168" i="1" s="1"/>
  <c r="H180" i="1" s="1"/>
  <c r="G181" i="1"/>
  <c r="H175" i="1"/>
  <c r="H184" i="1"/>
  <c r="G194" i="1"/>
  <c r="G193" i="1" s="1"/>
  <c r="G184" i="1"/>
  <c r="H172" i="1"/>
  <c r="G168" i="1"/>
  <c r="G180" i="1" s="1"/>
  <c r="G179" i="1"/>
  <c r="H167" i="1"/>
  <c r="G50" i="1"/>
  <c r="G120" i="1"/>
  <c r="G121" i="1"/>
  <c r="H130" i="1"/>
  <c r="H129" i="1"/>
  <c r="G128" i="1"/>
  <c r="G178" i="1" l="1"/>
  <c r="H169" i="1"/>
  <c r="H183" i="1"/>
  <c r="H181" i="1" s="1"/>
  <c r="H195" i="1"/>
  <c r="H193" i="1" s="1"/>
  <c r="H128" i="1"/>
  <c r="G166" i="1"/>
  <c r="H179" i="1"/>
  <c r="H178" i="1" s="1"/>
  <c r="H166" i="1"/>
  <c r="G136" i="1"/>
  <c r="G131" i="1"/>
  <c r="G118" i="1" l="1"/>
  <c r="G135" i="1"/>
  <c r="G134" i="1" s="1"/>
  <c r="H139" i="1"/>
  <c r="H136" i="1" s="1"/>
  <c r="H138" i="1"/>
  <c r="G137" i="1"/>
  <c r="H137" i="1" s="1"/>
  <c r="H135" i="1"/>
  <c r="H133" i="1"/>
  <c r="H132" i="1"/>
  <c r="G35" i="1"/>
  <c r="H131" i="1" l="1"/>
  <c r="G117" i="1"/>
  <c r="H134" i="1"/>
  <c r="G56" i="1"/>
  <c r="H165" i="1" l="1"/>
  <c r="H164" i="1"/>
  <c r="G163" i="1"/>
  <c r="H163" i="1" s="1"/>
  <c r="G44" i="1"/>
  <c r="H45" i="1"/>
  <c r="G16" i="1"/>
  <c r="H38" i="1" l="1"/>
  <c r="H58" i="1"/>
  <c r="H57" i="1"/>
  <c r="H56" i="1"/>
  <c r="H31" i="1" l="1"/>
  <c r="H30" i="1" s="1"/>
  <c r="G30" i="1"/>
  <c r="H25" i="1"/>
  <c r="H28" i="1"/>
  <c r="H27" i="1" s="1"/>
  <c r="G27" i="1"/>
  <c r="H69" i="1"/>
  <c r="G60" i="1"/>
  <c r="H76" i="1"/>
  <c r="H74" i="1" s="1"/>
  <c r="G74" i="1"/>
  <c r="H73" i="1"/>
  <c r="H71" i="1" s="1"/>
  <c r="G71" i="1"/>
  <c r="H52" i="1" l="1"/>
  <c r="G145" i="1"/>
  <c r="G144" i="1"/>
  <c r="H51" i="1"/>
  <c r="H54" i="1"/>
  <c r="H55" i="1"/>
  <c r="H49" i="1"/>
  <c r="H48" i="1"/>
  <c r="G80" i="1"/>
  <c r="H82" i="1"/>
  <c r="H80" i="1" s="1"/>
  <c r="H79" i="1"/>
  <c r="H77" i="1" s="1"/>
  <c r="G77" i="1"/>
  <c r="H95" i="1"/>
  <c r="H96" i="1"/>
  <c r="G93" i="1"/>
  <c r="H93" i="1" s="1"/>
  <c r="H90" i="1" s="1"/>
  <c r="G113" i="1"/>
  <c r="H113" i="1" s="1"/>
  <c r="G106" i="1"/>
  <c r="G112" i="1" s="1"/>
  <c r="H109" i="1"/>
  <c r="H106" i="1" s="1"/>
  <c r="H112" i="1" s="1"/>
  <c r="G108" i="1"/>
  <c r="H127" i="1"/>
  <c r="H126" i="1"/>
  <c r="G125" i="1"/>
  <c r="H67" i="1"/>
  <c r="G65" i="1"/>
  <c r="H152" i="1"/>
  <c r="H155" i="1"/>
  <c r="H156" i="1"/>
  <c r="G157" i="1"/>
  <c r="H158" i="1"/>
  <c r="H159" i="1"/>
  <c r="H142" i="1"/>
  <c r="H141" i="1"/>
  <c r="G140" i="1"/>
  <c r="H124" i="1"/>
  <c r="H123" i="1"/>
  <c r="G122" i="1"/>
  <c r="G153" i="1"/>
  <c r="G94" i="1"/>
  <c r="H94" i="1" s="1"/>
  <c r="G97" i="1"/>
  <c r="G92" i="1" s="1"/>
  <c r="H99" i="1"/>
  <c r="H63" i="1"/>
  <c r="H60" i="1" s="1"/>
  <c r="H70" i="1"/>
  <c r="H37" i="1"/>
  <c r="H22" i="1"/>
  <c r="H18" i="1"/>
  <c r="G154" i="1"/>
  <c r="G17" i="1"/>
  <c r="G36" i="1"/>
  <c r="H121" i="1" l="1"/>
  <c r="H118" i="1" s="1"/>
  <c r="H145" i="1" s="1"/>
  <c r="H120" i="1"/>
  <c r="H117" i="1" s="1"/>
  <c r="H36" i="1"/>
  <c r="H16" i="1"/>
  <c r="H35" i="1"/>
  <c r="H46" i="1"/>
  <c r="H44" i="1" s="1"/>
  <c r="H65" i="1"/>
  <c r="H61" i="1"/>
  <c r="H59" i="1" s="1"/>
  <c r="H97" i="1"/>
  <c r="H92" i="1" s="1"/>
  <c r="H91" i="1" s="1"/>
  <c r="G43" i="1"/>
  <c r="G85" i="1" s="1"/>
  <c r="G111" i="1"/>
  <c r="H102" i="1"/>
  <c r="G116" i="1"/>
  <c r="H108" i="1"/>
  <c r="G90" i="1"/>
  <c r="G102" i="1" s="1"/>
  <c r="H153" i="1"/>
  <c r="H150" i="1" s="1"/>
  <c r="H162" i="1" s="1"/>
  <c r="H125" i="1"/>
  <c r="H157" i="1"/>
  <c r="H149" i="1"/>
  <c r="H161" i="1" s="1"/>
  <c r="G143" i="1"/>
  <c r="G119" i="1"/>
  <c r="H122" i="1"/>
  <c r="G91" i="1"/>
  <c r="H154" i="1"/>
  <c r="H140" i="1"/>
  <c r="H17" i="1"/>
  <c r="G53" i="1"/>
  <c r="H53" i="1" s="1"/>
  <c r="H50" i="1"/>
  <c r="H47" i="1"/>
  <c r="H68" i="1"/>
  <c r="G68" i="1"/>
  <c r="H62" i="1"/>
  <c r="G62" i="1"/>
  <c r="G24" i="1"/>
  <c r="H24" i="1"/>
  <c r="H20" i="1"/>
  <c r="G20" i="1"/>
  <c r="G149" i="1"/>
  <c r="G161" i="1" s="1"/>
  <c r="G150" i="1"/>
  <c r="G162" i="1" s="1"/>
  <c r="G101" i="1"/>
  <c r="G42" i="1"/>
  <c r="G84" i="1" s="1"/>
  <c r="G196" i="1" l="1"/>
  <c r="H43" i="1"/>
  <c r="H85" i="1" s="1"/>
  <c r="H89" i="1"/>
  <c r="H88" i="1" s="1"/>
  <c r="H42" i="1"/>
  <c r="H84" i="1" s="1"/>
  <c r="H101" i="1"/>
  <c r="G105" i="1"/>
  <c r="H119" i="1"/>
  <c r="G41" i="1"/>
  <c r="G160" i="1"/>
  <c r="H160" i="1"/>
  <c r="G151" i="1"/>
  <c r="H151" i="1"/>
  <c r="G100" i="1"/>
  <c r="G148" i="1"/>
  <c r="H148" i="1"/>
  <c r="G89" i="1"/>
  <c r="G88" i="1" s="1"/>
  <c r="H100" i="1" l="1"/>
  <c r="H41" i="1"/>
  <c r="H144" i="1"/>
  <c r="H116" i="1"/>
  <c r="H83" i="1"/>
  <c r="G83" i="1"/>
  <c r="H196" i="1" l="1"/>
  <c r="H143" i="1"/>
  <c r="H111" i="1"/>
  <c r="H107" i="1"/>
  <c r="H105" i="1" s="1"/>
</calcChain>
</file>

<file path=xl/sharedStrings.xml><?xml version="1.0" encoding="utf-8"?>
<sst xmlns="http://schemas.openxmlformats.org/spreadsheetml/2006/main" count="558" uniqueCount="130">
  <si>
    <t>№ п/п</t>
  </si>
  <si>
    <t>Наименование показателя</t>
  </si>
  <si>
    <t>Код бюджетной классификации</t>
  </si>
  <si>
    <t>Источник</t>
  </si>
  <si>
    <t>Главный рапорядитель средств местного бюджета</t>
  </si>
  <si>
    <t>Целевая статья расходов</t>
  </si>
  <si>
    <t>Объем (рублей)</t>
  </si>
  <si>
    <t>Финансовое обеспечение</t>
  </si>
  <si>
    <t>Целевой индикатор мероприятий муниципальной  программы</t>
  </si>
  <si>
    <t>Наименование</t>
  </si>
  <si>
    <t>Факт</t>
  </si>
  <si>
    <t>Значение</t>
  </si>
  <si>
    <t>Всего</t>
  </si>
  <si>
    <t xml:space="preserve">ОТЧЕТ </t>
  </si>
  <si>
    <t>Всего, из них расходы за счет:</t>
  </si>
  <si>
    <t xml:space="preserve">1. Налоговых  неналоговых доходов, поступлений нецелевого характера из </t>
  </si>
  <si>
    <t>х</t>
  </si>
  <si>
    <t>ВСЕГО по муниципальной программе</t>
  </si>
  <si>
    <t>Задача 1. "Повышение качества предоставляемых коммунальных услуг "</t>
  </si>
  <si>
    <t>Цель подпрограммы 1 "Обеспечение охраны жизни, здоровья граждан и их имущества, повышение гарантий их законных прав на безопасные условия движения на дорогах сельского поселения"</t>
  </si>
  <si>
    <t>Задача 1. "Совершенствование улично-дорожной сети и обеспечение круглогодичного, комфортного и безопасного движения."</t>
  </si>
  <si>
    <t>Основное мероприятие "Совершенствование улично-дорожной  сети и обеспечение круглогодичного, комфортного и безопасного движения"</t>
  </si>
  <si>
    <t>Цель подпрограммы 6 "создание условий для функционирования сельского хозяйства . "</t>
  </si>
  <si>
    <t>Задача 1. "Увеличение объема производства сельскохозяйственной продукции"</t>
  </si>
  <si>
    <t>Основное мероприятие "Создание условий для функционирования сельского хозяйства"</t>
  </si>
  <si>
    <t>Мероприятие 1.    Взмещение части затрат гражданам, ведущим личное подсобное хозяйство, по производству молока</t>
  </si>
  <si>
    <t>Итого по подпрограмме 6 "Развитие сельского хозяйства и регулирование рынков сельскохозяйственной продукции, сырья и продовольствия"</t>
  </si>
  <si>
    <t>Мероприятие. Осуществление первичного воинского учета на территориях, где отсутствуют военные комиссариаты</t>
  </si>
  <si>
    <t>Единица измерения</t>
  </si>
  <si>
    <t>План</t>
  </si>
  <si>
    <t>доля граждан, ведущих ЛПХ, которым предоставлено возмещение части затрат по производству молока</t>
  </si>
  <si>
    <t>процент</t>
  </si>
  <si>
    <t>1. Налоговых  неналоговых доходов, поступлений нецелевого характера из бюджета поселений</t>
  </si>
  <si>
    <t xml:space="preserve">2. Поступление целевого характера </t>
  </si>
  <si>
    <t>Протяженность содержания дорог</t>
  </si>
  <si>
    <t>Вывоз мусора</t>
  </si>
  <si>
    <t>Буртовка свалок</t>
  </si>
  <si>
    <t>ком. Услуги</t>
  </si>
  <si>
    <t>Испонения мероприятия</t>
  </si>
  <si>
    <t>Мероприятие 5. Субсидии некомерческим организациям (за исключением государственных (муниципальных) учреждений ( организация водоснабжения населения)</t>
  </si>
  <si>
    <t>Мероприятие 1.    Взмещение  затрат молодым семьям, на приобретение ремонтных телок</t>
  </si>
  <si>
    <t>о реализации муниципальной программы Администрации Боголюбовского сельского поселения Любинского муниципального района Омской области</t>
  </si>
  <si>
    <t>Равитие экономического потенциала Боголюбовского сельского поселения Любинского муниципального района Омской области</t>
  </si>
  <si>
    <t>Задача 1 подпрограммы "Создание условий для повышения эффективности деятельности Администрации Боголюбовского сельского поселения по решению вопросов местного значения, осуществлению переданных отдельных государственных полномочий"</t>
  </si>
  <si>
    <t>Администрация Боголюбовского сельского поселения</t>
  </si>
  <si>
    <t>Администрация Боголюбовскогосельского поселения</t>
  </si>
  <si>
    <t>Основное мероприятие " развитие жилищного строительства на территории Боголюбовскогосельского поселения"</t>
  </si>
  <si>
    <t>Задача 4.  "Обеспечение  безопасности дорожного движения  в Боголюбовском сельском поселении Любинского муниципального района Омской области "</t>
  </si>
  <si>
    <t>Итого по подпрограмме 4                              "Обеспечение безопасности дорожного движения на территории Боголюбовского сельского поселения "</t>
  </si>
  <si>
    <t>Цель: "Создание условий для устойчивого социально-экономического развития Боголюбовского сельского поселения Любинского муниципального района Омской области, достижения достойного уровня жизни населения поселения, создание благоприятного инвестиционного и предпринимательского климата в поселении"</t>
  </si>
  <si>
    <t>Цель подпрограммы "Обеспечение функционирования Администрации Боголюбовского сельского поселения и
повышение эффективности управления имуществом Боголюбовского сельского поселении\я"</t>
  </si>
  <si>
    <t>08.1.01.1998</t>
  </si>
  <si>
    <t>08.1.02.1999</t>
  </si>
  <si>
    <t>08.2.02.8017</t>
  </si>
  <si>
    <t>08.2.03.1999</t>
  </si>
  <si>
    <t>08.2.03.8020</t>
  </si>
  <si>
    <t>08.4.011999</t>
  </si>
  <si>
    <t>08.4.0119.99</t>
  </si>
  <si>
    <t>08.6.71.33</t>
  </si>
  <si>
    <t>08.6.01.8023</t>
  </si>
  <si>
    <t>Ведомственная целевая программа "Повышение эффективности деятельности Администрации  Боголюбовского сельского поселения"</t>
  </si>
  <si>
    <t>Задача 1 " Обеспечение функционирования Администрации Боголюбовского сельского поселения и повышение эффективности управления имуществом Боголюбовского сельского поселения"</t>
  </si>
  <si>
    <t>Задача 5. " Развития сельского хозяйства и регулирования рынков сельскохозяйственной продукции, сырья и продовольствия"</t>
  </si>
  <si>
    <t>Цель подпрограммы 5 "Снижение рисков и смягчение последствий чрезвычайных ситуаций, участие в обеспечении общественного правопорядка и общественной безопасности Боголюбовского сельского поселения . "</t>
  </si>
  <si>
    <t>Задача 6. " Совершенствование системы, обеспечивающей общественную безопасность и защиту населения от пожаров и возможных чрезвычайных ситуаций"</t>
  </si>
  <si>
    <t>Задача 1. "Пожарная безопасность и защита населения и территорий Боголюбовского сельского поселения от чрезвычайных ситуаций"</t>
  </si>
  <si>
    <t>Основное мероприятие "Обеспечение пожарной безопасности и защита населения и территорий Боголюбовского сельского поселения от чрезвычайных ситуаций"</t>
  </si>
  <si>
    <t>Задача 2. "Создание условий для доступным и комфортным жильем и коииунальными услугами граждан Боголюбовского сельского поселения"</t>
  </si>
  <si>
    <t>Цель подпрограммы 2 "Обеспечение доступным и комфортным жильем и  коммунальными услугами граждан Боголюбовского сельского поселения Любинского муниципального района Омской области "</t>
  </si>
  <si>
    <t>Задача 3. "Создание  благоприятных, здоровых  и культурных условий жизни, трудовой деятельности населения поселения."</t>
  </si>
  <si>
    <t>Мероприятие 2 . Субсидии юридическим лицам (кроме некомерческих организаций), индивидуальным предпринимателям, физическим лицам (Подготовка к отопительному сезону, приобретение резервного источника электроснабжения)</t>
  </si>
  <si>
    <t>Мероприятие 1.коммунальные услуги (оплата электроэнергии, за уличное освещение)</t>
  </si>
  <si>
    <t>Итого по подпрограмме 6 "Снижение рисков и смягчение последствий чрезвычайных ситуаций, участие в обеспечении общественного правопорядка и общественной безопасности Боголюбовского сельского поселения"</t>
  </si>
  <si>
    <t>Задача 5. " Повышение энергетической эффективности экономики Боголюбовского сельского поселения Любинского муниципального района Омской области и сокращения энергетических издержек в бюджетном секторе"</t>
  </si>
  <si>
    <t>Цель подпрограммы 6 "Сокращение энергоемкости  не менее чем на 3 % в год и создание на этой основе предпосылок для устойчивого развития экономики района, а также оптимизация бюджетных расходов на оплату потребления топливно-энергетических ресурсов . "</t>
  </si>
  <si>
    <t>Задача 1. "Сократить потери энергетических ресурсов и воды при их производстве и передаче"</t>
  </si>
  <si>
    <t>08.5.01.101</t>
  </si>
  <si>
    <t>Основное мероприятие "Повышение энергетической эффективности и сокращение энергетических издержек за счет теплозащиты зданий"</t>
  </si>
  <si>
    <t>Итого по подпрограмме 5                              "Повышение энергетической эффективности экономики Боголюбовского сельского поселения Любинского муниципального района Омской области и сокращения энергетических издержек в бюджетном секторе"</t>
  </si>
  <si>
    <t>Глава Боголюбовского сельского поселения:                                                               В.В.Козловская</t>
  </si>
  <si>
    <t>Мероприятие 3.    Взмещение части затрат гражданам, ведущим личное подсобное хозяйство, по производству молока</t>
  </si>
  <si>
    <t>08.6.71.45</t>
  </si>
  <si>
    <t>Мероприятие 4.    Взмещение части затрат на развитие подотраслей животноводства, альтернативных свиноводству</t>
  </si>
  <si>
    <t>Мероприятие 5.Организация деятельности по сбору и транспортированию ТКО</t>
  </si>
  <si>
    <t>Мероприятие 2.    Cубсидии юридическим лицам, индивидуальным предпринимателям, физическим лицам- производителям товаров, работ, услуг</t>
  </si>
  <si>
    <t>08.1.01.51182</t>
  </si>
  <si>
    <t>08.1.01.90020</t>
  </si>
  <si>
    <t>08.2.02.80210</t>
  </si>
  <si>
    <t>08.2.02.80170</t>
  </si>
  <si>
    <t>08.2.03.80030</t>
  </si>
  <si>
    <t>08.2.03.80250</t>
  </si>
  <si>
    <t>08.2.03.71890</t>
  </si>
  <si>
    <t xml:space="preserve">Мероприятие 5. Создание мест (площадок) накопления ТКО и (или) на приобретение контейнеров (бункеров) </t>
  </si>
  <si>
    <t>08.2.03.S1890</t>
  </si>
  <si>
    <t>08.2.03.19990</t>
  </si>
  <si>
    <t>08.4.01.19990</t>
  </si>
  <si>
    <t>Мероприятие 1. Ремонт автомобильных дорог общего пользования местного значения поселений</t>
  </si>
  <si>
    <t>08.6.02.90050</t>
  </si>
  <si>
    <t>кв.м</t>
  </si>
  <si>
    <t>км</t>
  </si>
  <si>
    <t>Мероприятие 1.    Возмещение части затрат молодым семьям на приобретение ремонтных телок</t>
  </si>
  <si>
    <t xml:space="preserve"> 08.6.01.10010    08.6.01.80230 </t>
  </si>
  <si>
    <t xml:space="preserve">08.6.01.70550 08.6.01.S0550 </t>
  </si>
  <si>
    <t>08.6.01.80270</t>
  </si>
  <si>
    <t>08.3.02.10020</t>
  </si>
  <si>
    <t xml:space="preserve">Мероприятие. Предоставление иных межбюджетных трансфертов бюджету муниципального района на осуществление части полномочий по решению вопросов местного значения в соответствии с заключенными соглашениями </t>
  </si>
  <si>
    <t>Мероприятие: Обеспечение проведения выборов и референдумов</t>
  </si>
  <si>
    <t>08.1.01.10010</t>
  </si>
  <si>
    <t>Мероприятие: Обязательства по выполнению функций органов местного самоуправления сельского поселения</t>
  </si>
  <si>
    <t>Мероприятие 3.  Мероприятия в области коммунального хозяйства организация газоснабжения, водоснабжения, ЖКК</t>
  </si>
  <si>
    <t>Ведомственная целевая программа "Формирование и развитие собственности Боголюбовского сельского поселения"</t>
  </si>
  <si>
    <t xml:space="preserve">Мероприятие 4.  Мероприятия в области жилищно-коммунального хозяйства </t>
  </si>
  <si>
    <t>Ведомственная целевая программа "Повышение эффективности деятельности Администрации  Боголюбовского сельского поселения" профессиональная подготовка, повышение квалификации</t>
  </si>
  <si>
    <t>Итого по подпрограмме 2 "Обеспечение доступным и комфортным жильем и коммунальными услугами граждан Боголюбовского сельского поселения" "</t>
  </si>
  <si>
    <t>Итого по подпрограмме 1"Муниципальное управление и управлением имуществом в Боголюбовском сельском поселении Любинского муниципального района Омской области"</t>
  </si>
  <si>
    <t>Мероприятие 2.     Содержание автомобильных дорог местного значения в границах населенных пуктов Боголюбовского сельского поселения</t>
  </si>
  <si>
    <t>08.6.02.70340 08.6.02.S0340</t>
  </si>
  <si>
    <t>Мероприятие 3. "Подготовка документов территориального планирования"</t>
  </si>
  <si>
    <t>Мероприятие 4.    Приобретение вакцины</t>
  </si>
  <si>
    <t>08.1.01.19990</t>
  </si>
  <si>
    <t>на 1 января 2024 года</t>
  </si>
  <si>
    <t>Мероприятие 2. "Участие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ТКО на территории сельского поселения</t>
  </si>
  <si>
    <t xml:space="preserve">Мероприятие 4. Участие в организации деятельности понакоплению (в тогм числе раздельному накоплению) и транспортированию ТКО </t>
  </si>
  <si>
    <t xml:space="preserve">Мероприятие 6. Осуществление деятельности в сфере жилищного хозяйства </t>
  </si>
  <si>
    <t>Основное мероприятие "Реализация инициативных проектов в сфере формирования комфортной городской среды"</t>
  </si>
  <si>
    <t>08.7.F.270400</t>
  </si>
  <si>
    <t>Подпрограмма 7 "Формирование комфортной городской среды Боголюбовского сельского поселения Любинского муниципального района Омской области"</t>
  </si>
  <si>
    <t>Итого по подпрограмме  7 "Формирование комфортной городской среды Боголюбовского сельского поселения Любинского муниципального района Омской области"</t>
  </si>
  <si>
    <t>устройство ограждения кладбища</t>
  </si>
  <si>
    <t>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</si>
</sst>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2" borderId="1" xfId="0" applyNumberFormat="1" applyFont="1" applyFill="1" applyBorder="1"/>
    <xf numFmtId="2" fontId="2" fillId="0" borderId="1" xfId="0" applyNumberFormat="1" applyFont="1" applyBorder="1"/>
    <xf numFmtId="2" fontId="3" fillId="0" borderId="1" xfId="0" applyNumberFormat="1" applyFont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6" xfId="0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9" fontId="6" fillId="0" borderId="6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2" fontId="1" fillId="0" borderId="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9"/>
  <sheetViews>
    <sheetView tabSelected="1" topLeftCell="A180" zoomScale="80" zoomScaleNormal="80" workbookViewId="0">
      <selection activeCell="O193" sqref="O193"/>
    </sheetView>
  </sheetViews>
  <sheetFormatPr defaultRowHeight="15.75" x14ac:dyDescent="0.25"/>
  <cols>
    <col min="1" max="1" width="2.7109375" customWidth="1"/>
    <col min="3" max="3" width="29.28515625" style="26" customWidth="1"/>
    <col min="4" max="4" width="15.140625" customWidth="1"/>
    <col min="5" max="5" width="21.5703125" customWidth="1"/>
    <col min="6" max="6" width="31.28515625" customWidth="1"/>
    <col min="7" max="7" width="14.5703125" customWidth="1"/>
    <col min="8" max="8" width="13.28515625" customWidth="1"/>
    <col min="9" max="9" width="11.85546875" customWidth="1"/>
    <col min="13" max="13" width="7.7109375" customWidth="1"/>
  </cols>
  <sheetData>
    <row r="2" spans="2:13" x14ac:dyDescent="0.25">
      <c r="B2" s="112" t="s">
        <v>13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13" x14ac:dyDescent="0.25">
      <c r="B3" s="112" t="s">
        <v>41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2:13" x14ac:dyDescent="0.25">
      <c r="B4" s="112" t="s">
        <v>42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2:13" x14ac:dyDescent="0.25">
      <c r="B5" s="7"/>
      <c r="C5" s="7"/>
      <c r="D5" s="7"/>
      <c r="E5" s="7"/>
      <c r="F5" s="7" t="s">
        <v>120</v>
      </c>
      <c r="G5" s="7"/>
      <c r="H5" s="7"/>
      <c r="I5" s="7"/>
      <c r="J5" s="7"/>
      <c r="K5" s="7"/>
      <c r="L5" s="7"/>
      <c r="M5" s="7"/>
    </row>
    <row r="6" spans="2:13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ht="33" customHeight="1" x14ac:dyDescent="0.25">
      <c r="B7" s="113" t="s">
        <v>0</v>
      </c>
      <c r="C7" s="113" t="s">
        <v>1</v>
      </c>
      <c r="D7" s="91" t="s">
        <v>7</v>
      </c>
      <c r="E7" s="91"/>
      <c r="F7" s="91"/>
      <c r="G7" s="91"/>
      <c r="H7" s="91"/>
      <c r="I7" s="113" t="s">
        <v>8</v>
      </c>
      <c r="J7" s="113"/>
      <c r="K7" s="113"/>
      <c r="L7" s="113"/>
      <c r="M7" s="113"/>
    </row>
    <row r="8" spans="2:13" ht="27.75" customHeight="1" x14ac:dyDescent="0.25">
      <c r="B8" s="113"/>
      <c r="C8" s="113"/>
      <c r="D8" s="115" t="s">
        <v>2</v>
      </c>
      <c r="E8" s="115"/>
      <c r="F8" s="91" t="s">
        <v>3</v>
      </c>
      <c r="G8" s="91" t="s">
        <v>6</v>
      </c>
      <c r="H8" s="91"/>
      <c r="I8" s="113" t="s">
        <v>9</v>
      </c>
      <c r="J8" s="113" t="s">
        <v>28</v>
      </c>
      <c r="K8" s="114" t="s">
        <v>11</v>
      </c>
      <c r="L8" s="114"/>
      <c r="M8" s="114"/>
    </row>
    <row r="9" spans="2:13" ht="78.75" x14ac:dyDescent="0.25">
      <c r="B9" s="113"/>
      <c r="C9" s="113"/>
      <c r="D9" s="1" t="s">
        <v>4</v>
      </c>
      <c r="E9" s="1" t="s">
        <v>5</v>
      </c>
      <c r="F9" s="91"/>
      <c r="G9" s="2"/>
      <c r="H9" s="2"/>
      <c r="I9" s="113"/>
      <c r="J9" s="113"/>
      <c r="K9" s="3" t="s">
        <v>12</v>
      </c>
      <c r="L9" s="17" t="s">
        <v>29</v>
      </c>
      <c r="M9" s="3" t="s">
        <v>10</v>
      </c>
    </row>
    <row r="10" spans="2:13" x14ac:dyDescent="0.25"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</row>
    <row r="11" spans="2:13" ht="28.5" customHeight="1" x14ac:dyDescent="0.25">
      <c r="B11" s="119" t="s">
        <v>49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/>
    </row>
    <row r="12" spans="2:13" x14ac:dyDescent="0.25">
      <c r="B12" s="116" t="s">
        <v>61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8"/>
    </row>
    <row r="13" spans="2:13" ht="30.75" customHeight="1" x14ac:dyDescent="0.25">
      <c r="B13" s="119" t="s">
        <v>50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8"/>
    </row>
    <row r="14" spans="2:13" x14ac:dyDescent="0.25">
      <c r="B14" s="85"/>
      <c r="C14" s="122" t="s">
        <v>43</v>
      </c>
      <c r="D14" s="122"/>
      <c r="E14" s="122"/>
      <c r="F14" s="4" t="s">
        <v>14</v>
      </c>
      <c r="G14" s="12">
        <f>G15</f>
        <v>3193506.66</v>
      </c>
      <c r="H14" s="12">
        <f>H15</f>
        <v>3193506.66</v>
      </c>
      <c r="I14" s="81" t="s">
        <v>16</v>
      </c>
      <c r="J14" s="81" t="s">
        <v>16</v>
      </c>
      <c r="K14" s="81" t="s">
        <v>16</v>
      </c>
      <c r="L14" s="81" t="s">
        <v>16</v>
      </c>
      <c r="M14" s="81" t="s">
        <v>16</v>
      </c>
    </row>
    <row r="15" spans="2:13" ht="59.25" customHeight="1" x14ac:dyDescent="0.25">
      <c r="B15" s="85"/>
      <c r="C15" s="122"/>
      <c r="D15" s="122"/>
      <c r="E15" s="122"/>
      <c r="F15" s="5" t="s">
        <v>15</v>
      </c>
      <c r="G15" s="12">
        <f>G17+G37</f>
        <v>3193506.66</v>
      </c>
      <c r="H15" s="12">
        <f>H17+H37</f>
        <v>3193506.66</v>
      </c>
      <c r="I15" s="82"/>
      <c r="J15" s="82"/>
      <c r="K15" s="82"/>
      <c r="L15" s="82"/>
      <c r="M15" s="82"/>
    </row>
    <row r="16" spans="2:13" ht="31.5" x14ac:dyDescent="0.25">
      <c r="B16" s="85"/>
      <c r="C16" s="122"/>
      <c r="D16" s="122"/>
      <c r="E16" s="122"/>
      <c r="F16" s="6" t="s">
        <v>33</v>
      </c>
      <c r="G16" s="12">
        <f>G19+G22</f>
        <v>92343</v>
      </c>
      <c r="H16" s="12">
        <f>H19+H22</f>
        <v>92343</v>
      </c>
      <c r="I16" s="82"/>
      <c r="J16" s="82"/>
      <c r="K16" s="82"/>
      <c r="L16" s="82"/>
      <c r="M16" s="82"/>
    </row>
    <row r="17" spans="2:13" ht="15" customHeight="1" x14ac:dyDescent="0.25">
      <c r="B17" s="131" t="s">
        <v>60</v>
      </c>
      <c r="C17" s="133"/>
      <c r="D17" s="29" t="s">
        <v>44</v>
      </c>
      <c r="E17" s="142" t="s">
        <v>51</v>
      </c>
      <c r="F17" s="2" t="s">
        <v>14</v>
      </c>
      <c r="G17" s="11">
        <f>G18+G19</f>
        <v>3187506.66</v>
      </c>
      <c r="H17" s="11">
        <f>H18+H19</f>
        <v>3187506.66</v>
      </c>
      <c r="I17" s="41" t="s">
        <v>16</v>
      </c>
      <c r="J17" s="41" t="s">
        <v>16</v>
      </c>
      <c r="K17" s="41" t="s">
        <v>16</v>
      </c>
      <c r="L17" s="41" t="s">
        <v>16</v>
      </c>
      <c r="M17" s="41" t="s">
        <v>16</v>
      </c>
    </row>
    <row r="18" spans="2:13" ht="47.25" x14ac:dyDescent="0.25">
      <c r="B18" s="134"/>
      <c r="C18" s="136"/>
      <c r="D18" s="30"/>
      <c r="E18" s="143"/>
      <c r="F18" s="3" t="s">
        <v>15</v>
      </c>
      <c r="G18" s="2">
        <v>3187506.66</v>
      </c>
      <c r="H18" s="2">
        <f>G18</f>
        <v>3187506.66</v>
      </c>
      <c r="I18" s="42"/>
      <c r="J18" s="42"/>
      <c r="K18" s="42"/>
      <c r="L18" s="42"/>
      <c r="M18" s="42"/>
    </row>
    <row r="19" spans="2:13" ht="31.5" x14ac:dyDescent="0.25">
      <c r="B19" s="134"/>
      <c r="C19" s="136"/>
      <c r="D19" s="30"/>
      <c r="E19" s="143"/>
      <c r="F19" s="1" t="s">
        <v>33</v>
      </c>
      <c r="G19" s="11">
        <v>0</v>
      </c>
      <c r="H19" s="11">
        <v>0</v>
      </c>
      <c r="I19" s="42"/>
      <c r="J19" s="42"/>
      <c r="K19" s="42"/>
      <c r="L19" s="42"/>
      <c r="M19" s="42"/>
    </row>
    <row r="20" spans="2:13" x14ac:dyDescent="0.25">
      <c r="B20" s="59"/>
      <c r="C20" s="59" t="s">
        <v>27</v>
      </c>
      <c r="D20" s="29" t="s">
        <v>44</v>
      </c>
      <c r="E20" s="142" t="s">
        <v>85</v>
      </c>
      <c r="F20" s="2" t="s">
        <v>14</v>
      </c>
      <c r="G20" s="11">
        <f>G21+G22</f>
        <v>92343</v>
      </c>
      <c r="H20" s="11">
        <f>H21+H22</f>
        <v>92343</v>
      </c>
      <c r="I20" s="41" t="s">
        <v>16</v>
      </c>
      <c r="J20" s="41" t="s">
        <v>16</v>
      </c>
      <c r="K20" s="41" t="s">
        <v>16</v>
      </c>
      <c r="L20" s="41" t="s">
        <v>16</v>
      </c>
      <c r="M20" s="41" t="s">
        <v>16</v>
      </c>
    </row>
    <row r="21" spans="2:13" ht="63" x14ac:dyDescent="0.25">
      <c r="B21" s="59"/>
      <c r="C21" s="59"/>
      <c r="D21" s="30"/>
      <c r="E21" s="143"/>
      <c r="F21" s="3" t="s">
        <v>32</v>
      </c>
      <c r="G21" s="11">
        <v>0</v>
      </c>
      <c r="H21" s="11">
        <v>0</v>
      </c>
      <c r="I21" s="42"/>
      <c r="J21" s="42"/>
      <c r="K21" s="42"/>
      <c r="L21" s="42"/>
      <c r="M21" s="42"/>
    </row>
    <row r="22" spans="2:13" ht="15" x14ac:dyDescent="0.25">
      <c r="B22" s="59"/>
      <c r="C22" s="59"/>
      <c r="D22" s="30"/>
      <c r="E22" s="143"/>
      <c r="F22" s="155" t="s">
        <v>33</v>
      </c>
      <c r="G22" s="157">
        <v>92343</v>
      </c>
      <c r="H22" s="157">
        <f>G22</f>
        <v>92343</v>
      </c>
      <c r="I22" s="42"/>
      <c r="J22" s="42"/>
      <c r="K22" s="42"/>
      <c r="L22" s="42"/>
      <c r="M22" s="42"/>
    </row>
    <row r="23" spans="2:13" ht="25.5" customHeight="1" x14ac:dyDescent="0.25">
      <c r="B23" s="59"/>
      <c r="C23" s="59"/>
      <c r="D23" s="31"/>
      <c r="E23" s="144"/>
      <c r="F23" s="156"/>
      <c r="G23" s="158"/>
      <c r="H23" s="158"/>
      <c r="I23" s="43"/>
      <c r="J23" s="43"/>
      <c r="K23" s="43"/>
      <c r="L23" s="43"/>
      <c r="M23" s="43"/>
    </row>
    <row r="24" spans="2:13" ht="29.25" customHeight="1" x14ac:dyDescent="0.25">
      <c r="B24" s="59"/>
      <c r="C24" s="59" t="s">
        <v>105</v>
      </c>
      <c r="D24" s="29" t="s">
        <v>45</v>
      </c>
      <c r="E24" s="142" t="s">
        <v>86</v>
      </c>
      <c r="F24" s="2" t="s">
        <v>14</v>
      </c>
      <c r="G24" s="11">
        <f>G25+G26</f>
        <v>90000</v>
      </c>
      <c r="H24" s="11">
        <f>H25+H26</f>
        <v>90000</v>
      </c>
      <c r="I24" s="41" t="s">
        <v>16</v>
      </c>
      <c r="J24" s="41" t="s">
        <v>16</v>
      </c>
      <c r="K24" s="41" t="s">
        <v>16</v>
      </c>
      <c r="L24" s="41" t="s">
        <v>16</v>
      </c>
      <c r="M24" s="41" t="s">
        <v>16</v>
      </c>
    </row>
    <row r="25" spans="2:13" ht="49.5" customHeight="1" x14ac:dyDescent="0.25">
      <c r="B25" s="59"/>
      <c r="C25" s="59"/>
      <c r="D25" s="30"/>
      <c r="E25" s="143"/>
      <c r="F25" s="3" t="s">
        <v>15</v>
      </c>
      <c r="G25" s="11">
        <v>90000</v>
      </c>
      <c r="H25" s="11">
        <f>G25</f>
        <v>90000</v>
      </c>
      <c r="I25" s="42"/>
      <c r="J25" s="42"/>
      <c r="K25" s="42"/>
      <c r="L25" s="42"/>
      <c r="M25" s="42"/>
    </row>
    <row r="26" spans="2:13" ht="94.5" customHeight="1" x14ac:dyDescent="0.25">
      <c r="B26" s="59"/>
      <c r="C26" s="59"/>
      <c r="D26" s="31"/>
      <c r="E26" s="144"/>
      <c r="F26" s="19" t="s">
        <v>33</v>
      </c>
      <c r="G26" s="18">
        <v>0</v>
      </c>
      <c r="H26" s="18">
        <v>0</v>
      </c>
      <c r="I26" s="42"/>
      <c r="J26" s="42"/>
      <c r="K26" s="42"/>
      <c r="L26" s="42"/>
      <c r="M26" s="42"/>
    </row>
    <row r="27" spans="2:13" ht="24" customHeight="1" x14ac:dyDescent="0.25">
      <c r="B27" s="22"/>
      <c r="C27" s="29" t="s">
        <v>106</v>
      </c>
      <c r="D27" s="29" t="s">
        <v>45</v>
      </c>
      <c r="E27" s="142" t="s">
        <v>107</v>
      </c>
      <c r="F27" s="2" t="s">
        <v>14</v>
      </c>
      <c r="G27" s="178">
        <f>G28+G29</f>
        <v>0</v>
      </c>
      <c r="H27" s="178">
        <f>H28+H29</f>
        <v>0</v>
      </c>
      <c r="I27" s="21"/>
      <c r="J27" s="21"/>
      <c r="K27" s="21"/>
      <c r="L27" s="21"/>
      <c r="M27" s="21"/>
    </row>
    <row r="28" spans="2:13" ht="58.5" customHeight="1" x14ac:dyDescent="0.25">
      <c r="B28" s="22"/>
      <c r="C28" s="65"/>
      <c r="D28" s="30"/>
      <c r="E28" s="143"/>
      <c r="F28" s="3" t="s">
        <v>15</v>
      </c>
      <c r="G28" s="178">
        <v>0</v>
      </c>
      <c r="H28" s="178">
        <f>G28</f>
        <v>0</v>
      </c>
      <c r="I28" s="21"/>
      <c r="J28" s="21"/>
      <c r="K28" s="21"/>
      <c r="L28" s="21"/>
      <c r="M28" s="21"/>
    </row>
    <row r="29" spans="2:13" ht="35.25" customHeight="1" x14ac:dyDescent="0.25">
      <c r="B29" s="22"/>
      <c r="C29" s="66"/>
      <c r="D29" s="31"/>
      <c r="E29" s="144"/>
      <c r="F29" s="19" t="s">
        <v>33</v>
      </c>
      <c r="G29" s="18">
        <v>0</v>
      </c>
      <c r="H29" s="18">
        <v>0</v>
      </c>
      <c r="I29" s="21"/>
      <c r="J29" s="21"/>
      <c r="K29" s="21"/>
      <c r="L29" s="21"/>
      <c r="M29" s="21"/>
    </row>
    <row r="30" spans="2:13" ht="30" customHeight="1" x14ac:dyDescent="0.25">
      <c r="B30" s="22"/>
      <c r="C30" s="29" t="s">
        <v>108</v>
      </c>
      <c r="D30" s="29" t="s">
        <v>45</v>
      </c>
      <c r="E30" s="142" t="s">
        <v>119</v>
      </c>
      <c r="F30" s="2" t="s">
        <v>14</v>
      </c>
      <c r="G30" s="11">
        <f>G31+G32</f>
        <v>349162.6</v>
      </c>
      <c r="H30" s="11">
        <f>H31+H32</f>
        <v>349162.6</v>
      </c>
      <c r="I30" s="21"/>
      <c r="J30" s="21"/>
      <c r="K30" s="21"/>
      <c r="L30" s="21"/>
      <c r="M30" s="21"/>
    </row>
    <row r="31" spans="2:13" ht="54.75" customHeight="1" x14ac:dyDescent="0.25">
      <c r="B31" s="22"/>
      <c r="C31" s="65"/>
      <c r="D31" s="30"/>
      <c r="E31" s="143"/>
      <c r="F31" s="3" t="s">
        <v>15</v>
      </c>
      <c r="G31" s="11">
        <v>349162.6</v>
      </c>
      <c r="H31" s="11">
        <f>G31</f>
        <v>349162.6</v>
      </c>
      <c r="I31" s="21"/>
      <c r="J31" s="21"/>
      <c r="K31" s="21"/>
      <c r="L31" s="21"/>
      <c r="M31" s="21"/>
    </row>
    <row r="32" spans="2:13" ht="32.25" customHeight="1" x14ac:dyDescent="0.25">
      <c r="B32" s="22"/>
      <c r="C32" s="66"/>
      <c r="D32" s="31"/>
      <c r="E32" s="144"/>
      <c r="F32" s="19" t="s">
        <v>33</v>
      </c>
      <c r="G32" s="18">
        <v>0</v>
      </c>
      <c r="H32" s="18">
        <v>0</v>
      </c>
      <c r="I32" s="21"/>
      <c r="J32" s="21"/>
      <c r="K32" s="21"/>
      <c r="L32" s="21"/>
      <c r="M32" s="21"/>
    </row>
    <row r="33" spans="2:13" ht="34.5" customHeight="1" x14ac:dyDescent="0.25">
      <c r="B33" s="123" t="s">
        <v>114</v>
      </c>
      <c r="C33" s="124"/>
      <c r="D33" s="107" t="s">
        <v>44</v>
      </c>
      <c r="E33" s="128"/>
      <c r="F33" s="8" t="s">
        <v>14</v>
      </c>
      <c r="G33" s="13">
        <f>G34</f>
        <v>3193506.66</v>
      </c>
      <c r="H33" s="13">
        <f>H34</f>
        <v>3193506.66</v>
      </c>
      <c r="I33" s="110" t="s">
        <v>16</v>
      </c>
      <c r="J33" s="110" t="s">
        <v>16</v>
      </c>
      <c r="K33" s="110" t="s">
        <v>16</v>
      </c>
      <c r="L33" s="110" t="s">
        <v>16</v>
      </c>
      <c r="M33" s="110" t="s">
        <v>16</v>
      </c>
    </row>
    <row r="34" spans="2:13" ht="59.25" customHeight="1" x14ac:dyDescent="0.25">
      <c r="B34" s="125"/>
      <c r="C34" s="126"/>
      <c r="D34" s="127"/>
      <c r="E34" s="129"/>
      <c r="F34" s="9" t="s">
        <v>15</v>
      </c>
      <c r="G34" s="13">
        <f>G15</f>
        <v>3193506.66</v>
      </c>
      <c r="H34" s="13">
        <f>H15</f>
        <v>3193506.66</v>
      </c>
      <c r="I34" s="111"/>
      <c r="J34" s="111"/>
      <c r="K34" s="111"/>
      <c r="L34" s="111"/>
      <c r="M34" s="111"/>
    </row>
    <row r="35" spans="2:13" ht="36" customHeight="1" x14ac:dyDescent="0.25">
      <c r="B35" s="125"/>
      <c r="C35" s="126"/>
      <c r="D35" s="127"/>
      <c r="E35" s="130"/>
      <c r="F35" s="10" t="s">
        <v>33</v>
      </c>
      <c r="G35" s="13">
        <f>G22+G38</f>
        <v>92343</v>
      </c>
      <c r="H35" s="13">
        <f>H22+H38</f>
        <v>92343</v>
      </c>
      <c r="I35" s="111"/>
      <c r="J35" s="111"/>
      <c r="K35" s="111"/>
      <c r="L35" s="111"/>
      <c r="M35" s="111"/>
    </row>
    <row r="36" spans="2:13" ht="59.25" customHeight="1" x14ac:dyDescent="0.25">
      <c r="B36" s="45" t="s">
        <v>110</v>
      </c>
      <c r="C36" s="46"/>
      <c r="D36" s="49" t="s">
        <v>44</v>
      </c>
      <c r="E36" s="51" t="s">
        <v>52</v>
      </c>
      <c r="F36" s="4" t="s">
        <v>14</v>
      </c>
      <c r="G36" s="12">
        <f>G37+G38</f>
        <v>6000</v>
      </c>
      <c r="H36" s="4">
        <f>G36</f>
        <v>6000</v>
      </c>
      <c r="I36" s="41" t="s">
        <v>16</v>
      </c>
      <c r="J36" s="41" t="s">
        <v>16</v>
      </c>
      <c r="K36" s="41" t="s">
        <v>16</v>
      </c>
      <c r="L36" s="41" t="s">
        <v>16</v>
      </c>
      <c r="M36" s="41" t="s">
        <v>16</v>
      </c>
    </row>
    <row r="37" spans="2:13" ht="48.75" customHeight="1" x14ac:dyDescent="0.25">
      <c r="B37" s="47"/>
      <c r="C37" s="48"/>
      <c r="D37" s="50"/>
      <c r="E37" s="52"/>
      <c r="F37" s="5" t="s">
        <v>15</v>
      </c>
      <c r="G37" s="4">
        <v>6000</v>
      </c>
      <c r="H37" s="4">
        <f>G37</f>
        <v>6000</v>
      </c>
      <c r="I37" s="42"/>
      <c r="J37" s="42"/>
      <c r="K37" s="42"/>
      <c r="L37" s="42"/>
      <c r="M37" s="42"/>
    </row>
    <row r="38" spans="2:13" ht="31.5" customHeight="1" x14ac:dyDescent="0.25">
      <c r="B38" s="47"/>
      <c r="C38" s="48"/>
      <c r="D38" s="50"/>
      <c r="E38" s="52"/>
      <c r="F38" s="6" t="s">
        <v>33</v>
      </c>
      <c r="G38" s="12">
        <v>0</v>
      </c>
      <c r="H38" s="12">
        <f>G38</f>
        <v>0</v>
      </c>
      <c r="I38" s="42"/>
      <c r="J38" s="42"/>
      <c r="K38" s="42"/>
      <c r="L38" s="42"/>
      <c r="M38" s="42"/>
    </row>
    <row r="39" spans="2:13" x14ac:dyDescent="0.25">
      <c r="B39" s="60" t="s">
        <v>67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2:13" ht="38.25" customHeight="1" x14ac:dyDescent="0.25">
      <c r="B40" s="60" t="s">
        <v>68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4"/>
    </row>
    <row r="41" spans="2:13" ht="32.25" customHeight="1" x14ac:dyDescent="0.25">
      <c r="B41" s="85"/>
      <c r="C41" s="45" t="s">
        <v>18</v>
      </c>
      <c r="D41" s="86"/>
      <c r="E41" s="46"/>
      <c r="F41" s="4" t="s">
        <v>14</v>
      </c>
      <c r="G41" s="12">
        <f>G42+G43</f>
        <v>182634</v>
      </c>
      <c r="H41" s="12">
        <f>H42+H43</f>
        <v>182634</v>
      </c>
      <c r="I41" s="81" t="s">
        <v>16</v>
      </c>
      <c r="J41" s="81" t="s">
        <v>16</v>
      </c>
      <c r="K41" s="81" t="s">
        <v>16</v>
      </c>
      <c r="L41" s="81" t="s">
        <v>16</v>
      </c>
      <c r="M41" s="81" t="s">
        <v>16</v>
      </c>
    </row>
    <row r="42" spans="2:13" ht="47.25" x14ac:dyDescent="0.25">
      <c r="B42" s="85"/>
      <c r="C42" s="47"/>
      <c r="D42" s="87"/>
      <c r="E42" s="48"/>
      <c r="F42" s="5" t="s">
        <v>15</v>
      </c>
      <c r="G42" s="12">
        <f t="shared" ref="G42:H42" si="0">G45</f>
        <v>0</v>
      </c>
      <c r="H42" s="12">
        <f t="shared" si="0"/>
        <v>0</v>
      </c>
      <c r="I42" s="82"/>
      <c r="J42" s="82"/>
      <c r="K42" s="82"/>
      <c r="L42" s="82"/>
      <c r="M42" s="82"/>
    </row>
    <row r="43" spans="2:13" ht="36" customHeight="1" x14ac:dyDescent="0.25">
      <c r="B43" s="85"/>
      <c r="C43" s="88"/>
      <c r="D43" s="89"/>
      <c r="E43" s="90"/>
      <c r="F43" s="6" t="s">
        <v>33</v>
      </c>
      <c r="G43" s="12">
        <f>G44</f>
        <v>182634</v>
      </c>
      <c r="H43" s="12">
        <f>H44</f>
        <v>182634</v>
      </c>
      <c r="I43" s="83"/>
      <c r="J43" s="83"/>
      <c r="K43" s="83"/>
      <c r="L43" s="83"/>
      <c r="M43" s="83"/>
    </row>
    <row r="44" spans="2:13" x14ac:dyDescent="0.25">
      <c r="B44" s="59" t="s">
        <v>46</v>
      </c>
      <c r="C44" s="59"/>
      <c r="D44" s="59" t="s">
        <v>16</v>
      </c>
      <c r="E44" s="91"/>
      <c r="F44" s="2" t="s">
        <v>14</v>
      </c>
      <c r="G44" s="11">
        <f>G45+G46</f>
        <v>182634</v>
      </c>
      <c r="H44" s="11">
        <f>H45+H46</f>
        <v>182634</v>
      </c>
      <c r="I44" s="41" t="s">
        <v>16</v>
      </c>
      <c r="J44" s="41" t="s">
        <v>16</v>
      </c>
      <c r="K44" s="41" t="s">
        <v>16</v>
      </c>
      <c r="L44" s="41" t="s">
        <v>16</v>
      </c>
      <c r="M44" s="41" t="s">
        <v>16</v>
      </c>
    </row>
    <row r="45" spans="2:13" ht="47.25" x14ac:dyDescent="0.25">
      <c r="B45" s="59"/>
      <c r="C45" s="59"/>
      <c r="D45" s="59"/>
      <c r="E45" s="91"/>
      <c r="F45" s="3" t="s">
        <v>15</v>
      </c>
      <c r="G45" s="11">
        <v>0</v>
      </c>
      <c r="H45" s="11">
        <f>G45</f>
        <v>0</v>
      </c>
      <c r="I45" s="42"/>
      <c r="J45" s="42"/>
      <c r="K45" s="42"/>
      <c r="L45" s="42"/>
      <c r="M45" s="42"/>
    </row>
    <row r="46" spans="2:13" ht="31.5" x14ac:dyDescent="0.25">
      <c r="B46" s="59"/>
      <c r="C46" s="59"/>
      <c r="D46" s="59"/>
      <c r="E46" s="91"/>
      <c r="F46" s="19" t="s">
        <v>33</v>
      </c>
      <c r="G46" s="11">
        <f>G49+G52+G58</f>
        <v>182634</v>
      </c>
      <c r="H46" s="11">
        <f>H49+H52+H58</f>
        <v>182634</v>
      </c>
      <c r="I46" s="43"/>
      <c r="J46" s="43"/>
      <c r="K46" s="43"/>
      <c r="L46" s="43"/>
      <c r="M46" s="43"/>
    </row>
    <row r="47" spans="2:13" ht="15.75" customHeight="1" x14ac:dyDescent="0.25">
      <c r="B47" s="91"/>
      <c r="C47" s="29" t="s">
        <v>70</v>
      </c>
      <c r="D47" s="29" t="s">
        <v>45</v>
      </c>
      <c r="E47" s="142" t="s">
        <v>88</v>
      </c>
      <c r="F47" s="2" t="s">
        <v>14</v>
      </c>
      <c r="G47" s="11">
        <f>G48+G49</f>
        <v>59940</v>
      </c>
      <c r="H47" s="11">
        <f>H48+H49</f>
        <v>59940</v>
      </c>
      <c r="I47" s="41" t="s">
        <v>38</v>
      </c>
      <c r="J47" s="84" t="s">
        <v>31</v>
      </c>
      <c r="K47" s="84">
        <v>1</v>
      </c>
      <c r="L47" s="84">
        <v>1</v>
      </c>
      <c r="M47" s="84">
        <v>1</v>
      </c>
    </row>
    <row r="48" spans="2:13" ht="47.25" x14ac:dyDescent="0.25">
      <c r="B48" s="91"/>
      <c r="C48" s="30"/>
      <c r="D48" s="30"/>
      <c r="E48" s="143"/>
      <c r="F48" s="3" t="s">
        <v>15</v>
      </c>
      <c r="G48" s="11">
        <v>0</v>
      </c>
      <c r="H48" s="11">
        <f>G48</f>
        <v>0</v>
      </c>
      <c r="I48" s="42"/>
      <c r="J48" s="42"/>
      <c r="K48" s="42"/>
      <c r="L48" s="42"/>
      <c r="M48" s="42"/>
    </row>
    <row r="49" spans="2:13" ht="31.5" x14ac:dyDescent="0.25">
      <c r="B49" s="91"/>
      <c r="C49" s="31"/>
      <c r="D49" s="31"/>
      <c r="E49" s="144"/>
      <c r="F49" s="19" t="s">
        <v>33</v>
      </c>
      <c r="G49" s="11">
        <v>59940</v>
      </c>
      <c r="H49" s="11">
        <f>G49</f>
        <v>59940</v>
      </c>
      <c r="I49" s="43"/>
      <c r="J49" s="43"/>
      <c r="K49" s="43"/>
      <c r="L49" s="43"/>
      <c r="M49" s="43"/>
    </row>
    <row r="50" spans="2:13" x14ac:dyDescent="0.25">
      <c r="B50" s="91"/>
      <c r="C50" s="59" t="s">
        <v>109</v>
      </c>
      <c r="D50" s="29" t="s">
        <v>44</v>
      </c>
      <c r="E50" s="95" t="s">
        <v>87</v>
      </c>
      <c r="F50" s="2" t="s">
        <v>14</v>
      </c>
      <c r="G50" s="11">
        <f>G51+G52</f>
        <v>122054</v>
      </c>
      <c r="H50" s="11">
        <f t="shared" ref="H50:H55" si="1">G50</f>
        <v>122054</v>
      </c>
      <c r="I50" s="41" t="s">
        <v>16</v>
      </c>
      <c r="J50" s="84" t="s">
        <v>16</v>
      </c>
      <c r="K50" s="84" t="s">
        <v>16</v>
      </c>
      <c r="L50" s="84" t="s">
        <v>16</v>
      </c>
      <c r="M50" s="84" t="s">
        <v>16</v>
      </c>
    </row>
    <row r="51" spans="2:13" ht="80.25" customHeight="1" x14ac:dyDescent="0.25">
      <c r="B51" s="91"/>
      <c r="C51" s="59"/>
      <c r="D51" s="30"/>
      <c r="E51" s="96"/>
      <c r="F51" s="3" t="s">
        <v>15</v>
      </c>
      <c r="G51" s="11">
        <v>0</v>
      </c>
      <c r="H51" s="11">
        <f t="shared" si="1"/>
        <v>0</v>
      </c>
      <c r="I51" s="42"/>
      <c r="J51" s="42"/>
      <c r="K51" s="42"/>
      <c r="L51" s="42"/>
      <c r="M51" s="42"/>
    </row>
    <row r="52" spans="2:13" ht="40.5" customHeight="1" x14ac:dyDescent="0.25">
      <c r="B52" s="91"/>
      <c r="C52" s="59"/>
      <c r="D52" s="31"/>
      <c r="E52" s="97"/>
      <c r="F52" s="19" t="s">
        <v>33</v>
      </c>
      <c r="G52" s="11">
        <v>122054</v>
      </c>
      <c r="H52" s="11">
        <f>G52</f>
        <v>122054</v>
      </c>
      <c r="I52" s="43"/>
      <c r="J52" s="43"/>
      <c r="K52" s="43"/>
      <c r="L52" s="43"/>
      <c r="M52" s="43"/>
    </row>
    <row r="53" spans="2:13" hidden="1" x14ac:dyDescent="0.25">
      <c r="B53" s="92"/>
      <c r="C53" s="59" t="s">
        <v>39</v>
      </c>
      <c r="D53" s="29" t="s">
        <v>45</v>
      </c>
      <c r="E53" s="95" t="s">
        <v>53</v>
      </c>
      <c r="F53" s="2" t="s">
        <v>14</v>
      </c>
      <c r="G53" s="11">
        <f>G54+G55</f>
        <v>0</v>
      </c>
      <c r="H53" s="11">
        <f t="shared" si="1"/>
        <v>0</v>
      </c>
      <c r="I53" s="41" t="s">
        <v>38</v>
      </c>
      <c r="J53" s="84" t="s">
        <v>31</v>
      </c>
      <c r="K53" s="41">
        <v>100</v>
      </c>
      <c r="L53" s="41">
        <v>100</v>
      </c>
      <c r="M53" s="41">
        <v>100</v>
      </c>
    </row>
    <row r="54" spans="2:13" ht="54.75" hidden="1" customHeight="1" x14ac:dyDescent="0.25">
      <c r="B54" s="93"/>
      <c r="C54" s="59"/>
      <c r="D54" s="30"/>
      <c r="E54" s="96"/>
      <c r="F54" s="3" t="s">
        <v>15</v>
      </c>
      <c r="G54" s="11">
        <v>0</v>
      </c>
      <c r="H54" s="11">
        <f t="shared" si="1"/>
        <v>0</v>
      </c>
      <c r="I54" s="42"/>
      <c r="J54" s="42"/>
      <c r="K54" s="42"/>
      <c r="L54" s="42"/>
      <c r="M54" s="42"/>
    </row>
    <row r="55" spans="2:13" ht="60" hidden="1" customHeight="1" x14ac:dyDescent="0.25">
      <c r="B55" s="94"/>
      <c r="C55" s="59"/>
      <c r="D55" s="31"/>
      <c r="E55" s="97"/>
      <c r="F55" s="19" t="s">
        <v>33</v>
      </c>
      <c r="G55" s="11">
        <v>0</v>
      </c>
      <c r="H55" s="11">
        <f t="shared" si="1"/>
        <v>0</v>
      </c>
      <c r="I55" s="43"/>
      <c r="J55" s="43"/>
      <c r="K55" s="43"/>
      <c r="L55" s="43"/>
      <c r="M55" s="43"/>
    </row>
    <row r="56" spans="2:13" ht="60" customHeight="1" x14ac:dyDescent="0.25">
      <c r="B56" s="24"/>
      <c r="C56" s="59" t="s">
        <v>111</v>
      </c>
      <c r="D56" s="29" t="s">
        <v>44</v>
      </c>
      <c r="E56" s="95" t="s">
        <v>87</v>
      </c>
      <c r="F56" s="2" t="s">
        <v>14</v>
      </c>
      <c r="G56" s="11">
        <f>G58</f>
        <v>640</v>
      </c>
      <c r="H56" s="11">
        <f t="shared" ref="H56:H57" si="2">G56</f>
        <v>640</v>
      </c>
      <c r="I56" s="41" t="s">
        <v>16</v>
      </c>
      <c r="J56" s="84" t="s">
        <v>16</v>
      </c>
      <c r="K56" s="84" t="s">
        <v>16</v>
      </c>
      <c r="L56" s="84" t="s">
        <v>16</v>
      </c>
      <c r="M56" s="84" t="s">
        <v>16</v>
      </c>
    </row>
    <row r="57" spans="2:13" ht="60" customHeight="1" x14ac:dyDescent="0.25">
      <c r="B57" s="24"/>
      <c r="C57" s="59"/>
      <c r="D57" s="30"/>
      <c r="E57" s="96"/>
      <c r="F57" s="3" t="s">
        <v>15</v>
      </c>
      <c r="G57" s="11">
        <v>0</v>
      </c>
      <c r="H57" s="11">
        <f t="shared" si="2"/>
        <v>0</v>
      </c>
      <c r="I57" s="42"/>
      <c r="J57" s="42"/>
      <c r="K57" s="42"/>
      <c r="L57" s="42"/>
      <c r="M57" s="42"/>
    </row>
    <row r="58" spans="2:13" ht="60" customHeight="1" x14ac:dyDescent="0.25">
      <c r="B58" s="24"/>
      <c r="C58" s="59"/>
      <c r="D58" s="31"/>
      <c r="E58" s="97"/>
      <c r="F58" s="19" t="s">
        <v>33</v>
      </c>
      <c r="G58" s="11">
        <v>640</v>
      </c>
      <c r="H58" s="11">
        <f>G58</f>
        <v>640</v>
      </c>
      <c r="I58" s="43"/>
      <c r="J58" s="43"/>
      <c r="K58" s="43"/>
      <c r="L58" s="43"/>
      <c r="M58" s="43"/>
    </row>
    <row r="59" spans="2:13" ht="28.5" customHeight="1" x14ac:dyDescent="0.25">
      <c r="B59" s="85"/>
      <c r="C59" s="45" t="s">
        <v>69</v>
      </c>
      <c r="D59" s="86"/>
      <c r="E59" s="46"/>
      <c r="F59" s="4" t="s">
        <v>14</v>
      </c>
      <c r="G59" s="12">
        <f>G60+G61</f>
        <v>669585.18999999994</v>
      </c>
      <c r="H59" s="12">
        <f>H60+H61</f>
        <v>669585.18999999994</v>
      </c>
      <c r="I59" s="81" t="s">
        <v>16</v>
      </c>
      <c r="J59" s="81" t="s">
        <v>16</v>
      </c>
      <c r="K59" s="81" t="s">
        <v>16</v>
      </c>
      <c r="L59" s="81" t="s">
        <v>16</v>
      </c>
      <c r="M59" s="81" t="s">
        <v>16</v>
      </c>
    </row>
    <row r="60" spans="2:13" ht="58.5" customHeight="1" x14ac:dyDescent="0.25">
      <c r="B60" s="85"/>
      <c r="C60" s="47"/>
      <c r="D60" s="87"/>
      <c r="E60" s="48"/>
      <c r="F60" s="5" t="s">
        <v>15</v>
      </c>
      <c r="G60" s="12">
        <f>G63+G66+G69+G78+G72+G75+G78</f>
        <v>525856.18999999994</v>
      </c>
      <c r="H60" s="12">
        <f>H63+H66+H69+H78+H72+H75+H78</f>
        <v>525856.18999999994</v>
      </c>
      <c r="I60" s="82"/>
      <c r="J60" s="82"/>
      <c r="K60" s="82"/>
      <c r="L60" s="82"/>
      <c r="M60" s="82"/>
    </row>
    <row r="61" spans="2:13" ht="33" customHeight="1" x14ac:dyDescent="0.25">
      <c r="B61" s="85"/>
      <c r="C61" s="88"/>
      <c r="D61" s="89"/>
      <c r="E61" s="90"/>
      <c r="F61" s="6" t="s">
        <v>33</v>
      </c>
      <c r="G61" s="12">
        <f>G64+G67+G70+G79+G73+G76</f>
        <v>143729</v>
      </c>
      <c r="H61" s="12">
        <f>H64+H67+H70+H79+H73+H76</f>
        <v>143729</v>
      </c>
      <c r="I61" s="83"/>
      <c r="J61" s="83"/>
      <c r="K61" s="83"/>
      <c r="L61" s="83"/>
      <c r="M61" s="83"/>
    </row>
    <row r="62" spans="2:13" ht="24.75" customHeight="1" x14ac:dyDescent="0.25">
      <c r="B62" s="91"/>
      <c r="C62" s="59" t="s">
        <v>71</v>
      </c>
      <c r="D62" s="29" t="s">
        <v>45</v>
      </c>
      <c r="E62" s="29" t="s">
        <v>54</v>
      </c>
      <c r="F62" s="2" t="s">
        <v>14</v>
      </c>
      <c r="G62" s="11">
        <f>G63+G64</f>
        <v>525856.18999999994</v>
      </c>
      <c r="H62" s="11">
        <f>H63+H64</f>
        <v>525856.18999999994</v>
      </c>
      <c r="I62" s="41" t="s">
        <v>37</v>
      </c>
      <c r="J62" s="41" t="s">
        <v>31</v>
      </c>
      <c r="K62" s="41">
        <v>100</v>
      </c>
      <c r="L62" s="41">
        <v>100</v>
      </c>
      <c r="M62" s="41">
        <v>100</v>
      </c>
    </row>
    <row r="63" spans="2:13" ht="54.75" customHeight="1" x14ac:dyDescent="0.25">
      <c r="B63" s="91"/>
      <c r="C63" s="59"/>
      <c r="D63" s="30"/>
      <c r="E63" s="30"/>
      <c r="F63" s="3" t="s">
        <v>15</v>
      </c>
      <c r="G63" s="11">
        <v>525856.18999999994</v>
      </c>
      <c r="H63" s="11">
        <f>G63</f>
        <v>525856.18999999994</v>
      </c>
      <c r="I63" s="42"/>
      <c r="J63" s="42"/>
      <c r="K63" s="42"/>
      <c r="L63" s="42"/>
      <c r="M63" s="42"/>
    </row>
    <row r="64" spans="2:13" ht="36.75" customHeight="1" x14ac:dyDescent="0.25">
      <c r="B64" s="91"/>
      <c r="C64" s="59"/>
      <c r="D64" s="31"/>
      <c r="E64" s="31"/>
      <c r="F64" s="19" t="s">
        <v>33</v>
      </c>
      <c r="G64" s="11">
        <v>0</v>
      </c>
      <c r="H64" s="11">
        <v>0</v>
      </c>
      <c r="I64" s="43"/>
      <c r="J64" s="43"/>
      <c r="K64" s="43"/>
      <c r="L64" s="43"/>
      <c r="M64" s="43"/>
    </row>
    <row r="65" spans="2:13" ht="54.75" customHeight="1" x14ac:dyDescent="0.25">
      <c r="B65" s="20"/>
      <c r="C65" s="59" t="s">
        <v>121</v>
      </c>
      <c r="D65" s="29" t="s">
        <v>45</v>
      </c>
      <c r="E65" s="29" t="s">
        <v>55</v>
      </c>
      <c r="F65" s="2" t="s">
        <v>14</v>
      </c>
      <c r="G65" s="11">
        <f>G66+G67</f>
        <v>123838</v>
      </c>
      <c r="H65" s="11">
        <f>H66+H67</f>
        <v>123838</v>
      </c>
      <c r="I65" s="41" t="s">
        <v>36</v>
      </c>
      <c r="J65" s="41" t="s">
        <v>31</v>
      </c>
      <c r="K65" s="41">
        <v>100</v>
      </c>
      <c r="L65" s="41">
        <v>100</v>
      </c>
      <c r="M65" s="41">
        <v>100</v>
      </c>
    </row>
    <row r="66" spans="2:13" ht="54.75" customHeight="1" x14ac:dyDescent="0.25">
      <c r="B66" s="20"/>
      <c r="C66" s="59"/>
      <c r="D66" s="30"/>
      <c r="E66" s="30"/>
      <c r="F66" s="3" t="s">
        <v>15</v>
      </c>
      <c r="G66" s="11">
        <v>0</v>
      </c>
      <c r="H66" s="11">
        <v>0</v>
      </c>
      <c r="I66" s="42"/>
      <c r="J66" s="42"/>
      <c r="K66" s="42"/>
      <c r="L66" s="42"/>
      <c r="M66" s="42"/>
    </row>
    <row r="67" spans="2:13" ht="50.25" customHeight="1" x14ac:dyDescent="0.25">
      <c r="B67" s="20"/>
      <c r="C67" s="59"/>
      <c r="D67" s="31"/>
      <c r="E67" s="31"/>
      <c r="F67" s="19" t="s">
        <v>33</v>
      </c>
      <c r="G67" s="11">
        <v>123838</v>
      </c>
      <c r="H67" s="11">
        <f>G67</f>
        <v>123838</v>
      </c>
      <c r="I67" s="43"/>
      <c r="J67" s="43"/>
      <c r="K67" s="43"/>
      <c r="L67" s="43"/>
      <c r="M67" s="43"/>
    </row>
    <row r="68" spans="2:13" ht="28.5" customHeight="1" x14ac:dyDescent="0.25">
      <c r="B68" s="91"/>
      <c r="C68" s="59" t="s">
        <v>117</v>
      </c>
      <c r="D68" s="29" t="s">
        <v>45</v>
      </c>
      <c r="E68" s="29" t="s">
        <v>90</v>
      </c>
      <c r="F68" s="2" t="s">
        <v>14</v>
      </c>
      <c r="G68" s="11">
        <f>G69+G70</f>
        <v>640</v>
      </c>
      <c r="H68" s="11">
        <f>H69+H70</f>
        <v>640</v>
      </c>
      <c r="I68" s="41"/>
      <c r="J68" s="41" t="s">
        <v>31</v>
      </c>
      <c r="K68" s="41">
        <v>100</v>
      </c>
      <c r="L68" s="41">
        <v>100</v>
      </c>
      <c r="M68" s="41">
        <v>100</v>
      </c>
    </row>
    <row r="69" spans="2:13" ht="54.75" customHeight="1" x14ac:dyDescent="0.25">
      <c r="B69" s="91"/>
      <c r="C69" s="59"/>
      <c r="D69" s="30"/>
      <c r="E69" s="30"/>
      <c r="F69" s="3" t="s">
        <v>15</v>
      </c>
      <c r="G69" s="11">
        <v>0</v>
      </c>
      <c r="H69" s="11">
        <f>G69</f>
        <v>0</v>
      </c>
      <c r="I69" s="42"/>
      <c r="J69" s="42"/>
      <c r="K69" s="42"/>
      <c r="L69" s="42"/>
      <c r="M69" s="42"/>
    </row>
    <row r="70" spans="2:13" ht="36" customHeight="1" x14ac:dyDescent="0.25">
      <c r="B70" s="91"/>
      <c r="C70" s="59"/>
      <c r="D70" s="31"/>
      <c r="E70" s="31"/>
      <c r="F70" s="19" t="s">
        <v>33</v>
      </c>
      <c r="G70" s="11">
        <v>640</v>
      </c>
      <c r="H70" s="11">
        <f>G70</f>
        <v>640</v>
      </c>
      <c r="I70" s="43"/>
      <c r="J70" s="43"/>
      <c r="K70" s="43"/>
      <c r="L70" s="43"/>
      <c r="M70" s="43"/>
    </row>
    <row r="71" spans="2:13" ht="33" customHeight="1" x14ac:dyDescent="0.25">
      <c r="B71" s="23"/>
      <c r="C71" s="59" t="s">
        <v>122</v>
      </c>
      <c r="D71" s="29" t="s">
        <v>44</v>
      </c>
      <c r="E71" s="29" t="s">
        <v>89</v>
      </c>
      <c r="F71" s="2" t="s">
        <v>14</v>
      </c>
      <c r="G71" s="11">
        <f>G72+G73</f>
        <v>18611</v>
      </c>
      <c r="H71" s="11">
        <f>H72+H73</f>
        <v>18611</v>
      </c>
      <c r="I71" s="41" t="s">
        <v>35</v>
      </c>
      <c r="J71" s="41" t="s">
        <v>31</v>
      </c>
      <c r="K71" s="41">
        <v>100</v>
      </c>
      <c r="L71" s="41">
        <v>100</v>
      </c>
      <c r="M71" s="41">
        <v>100</v>
      </c>
    </row>
    <row r="72" spans="2:13" ht="51" customHeight="1" x14ac:dyDescent="0.25">
      <c r="B72" s="23"/>
      <c r="C72" s="59"/>
      <c r="D72" s="30"/>
      <c r="E72" s="30"/>
      <c r="F72" s="3" t="s">
        <v>15</v>
      </c>
      <c r="G72" s="11">
        <v>0</v>
      </c>
      <c r="H72" s="11">
        <v>0</v>
      </c>
      <c r="I72" s="42"/>
      <c r="J72" s="42"/>
      <c r="K72" s="42"/>
      <c r="L72" s="42"/>
      <c r="M72" s="42"/>
    </row>
    <row r="73" spans="2:13" ht="36" customHeight="1" x14ac:dyDescent="0.25">
      <c r="B73" s="23"/>
      <c r="C73" s="59"/>
      <c r="D73" s="31"/>
      <c r="E73" s="31"/>
      <c r="F73" s="19" t="s">
        <v>33</v>
      </c>
      <c r="G73" s="11">
        <v>18611</v>
      </c>
      <c r="H73" s="11">
        <f>G73</f>
        <v>18611</v>
      </c>
      <c r="I73" s="43"/>
      <c r="J73" s="43"/>
      <c r="K73" s="43"/>
      <c r="L73" s="43"/>
      <c r="M73" s="43"/>
    </row>
    <row r="74" spans="2:13" ht="36" customHeight="1" x14ac:dyDescent="0.25">
      <c r="B74" s="23"/>
      <c r="C74" s="59" t="s">
        <v>92</v>
      </c>
      <c r="D74" s="29" t="s">
        <v>44</v>
      </c>
      <c r="E74" s="29" t="s">
        <v>91</v>
      </c>
      <c r="F74" s="2" t="s">
        <v>14</v>
      </c>
      <c r="G74" s="11">
        <f>G75+G76</f>
        <v>0</v>
      </c>
      <c r="H74" s="11">
        <f>H75+H76</f>
        <v>0</v>
      </c>
      <c r="I74" s="41"/>
      <c r="J74" s="41" t="s">
        <v>31</v>
      </c>
      <c r="K74" s="41">
        <v>100</v>
      </c>
      <c r="L74" s="41">
        <v>100</v>
      </c>
      <c r="M74" s="41">
        <v>100</v>
      </c>
    </row>
    <row r="75" spans="2:13" ht="43.5" customHeight="1" x14ac:dyDescent="0.25">
      <c r="B75" s="23"/>
      <c r="C75" s="59"/>
      <c r="D75" s="30"/>
      <c r="E75" s="30"/>
      <c r="F75" s="3" t="s">
        <v>15</v>
      </c>
      <c r="G75" s="11">
        <v>0</v>
      </c>
      <c r="H75" s="11">
        <v>0</v>
      </c>
      <c r="I75" s="42"/>
      <c r="J75" s="42"/>
      <c r="K75" s="42"/>
      <c r="L75" s="42"/>
      <c r="M75" s="42"/>
    </row>
    <row r="76" spans="2:13" ht="36" customHeight="1" x14ac:dyDescent="0.25">
      <c r="B76" s="23"/>
      <c r="C76" s="59"/>
      <c r="D76" s="31"/>
      <c r="E76" s="31"/>
      <c r="F76" s="19" t="s">
        <v>33</v>
      </c>
      <c r="G76" s="11">
        <v>0</v>
      </c>
      <c r="H76" s="11">
        <f>G76</f>
        <v>0</v>
      </c>
      <c r="I76" s="43"/>
      <c r="J76" s="43"/>
      <c r="K76" s="43"/>
      <c r="L76" s="43"/>
      <c r="M76" s="43"/>
    </row>
    <row r="77" spans="2:13" ht="36" customHeight="1" x14ac:dyDescent="0.25">
      <c r="B77" s="91"/>
      <c r="C77" s="59" t="s">
        <v>123</v>
      </c>
      <c r="D77" s="29" t="s">
        <v>44</v>
      </c>
      <c r="E77" s="29" t="s">
        <v>93</v>
      </c>
      <c r="F77" s="2" t="s">
        <v>14</v>
      </c>
      <c r="G77" s="11">
        <f>G78+G79</f>
        <v>640</v>
      </c>
      <c r="H77" s="11">
        <f>H78+H79</f>
        <v>640</v>
      </c>
      <c r="I77" s="41"/>
      <c r="J77" s="41" t="s">
        <v>31</v>
      </c>
      <c r="K77" s="41">
        <v>100</v>
      </c>
      <c r="L77" s="41">
        <v>100</v>
      </c>
      <c r="M77" s="41">
        <v>100</v>
      </c>
    </row>
    <row r="78" spans="2:13" ht="43.5" customHeight="1" x14ac:dyDescent="0.25">
      <c r="B78" s="91"/>
      <c r="C78" s="59"/>
      <c r="D78" s="30"/>
      <c r="E78" s="30"/>
      <c r="F78" s="3" t="s">
        <v>15</v>
      </c>
      <c r="G78" s="11">
        <v>0</v>
      </c>
      <c r="H78" s="11">
        <v>0</v>
      </c>
      <c r="I78" s="42"/>
      <c r="J78" s="42"/>
      <c r="K78" s="42"/>
      <c r="L78" s="42"/>
      <c r="M78" s="42"/>
    </row>
    <row r="79" spans="2:13" ht="43.5" customHeight="1" x14ac:dyDescent="0.25">
      <c r="B79" s="91"/>
      <c r="C79" s="59"/>
      <c r="D79" s="31"/>
      <c r="E79" s="31"/>
      <c r="F79" s="19" t="s">
        <v>33</v>
      </c>
      <c r="G79" s="11">
        <v>640</v>
      </c>
      <c r="H79" s="11">
        <f>G79</f>
        <v>640</v>
      </c>
      <c r="I79" s="43"/>
      <c r="J79" s="43"/>
      <c r="K79" s="43"/>
      <c r="L79" s="43"/>
      <c r="M79" s="43"/>
    </row>
    <row r="80" spans="2:13" ht="28.5" hidden="1" customHeight="1" x14ac:dyDescent="0.25">
      <c r="B80" s="92"/>
      <c r="C80" s="29" t="s">
        <v>83</v>
      </c>
      <c r="D80" s="29" t="s">
        <v>44</v>
      </c>
      <c r="E80" s="29" t="s">
        <v>55</v>
      </c>
      <c r="F80" s="2" t="s">
        <v>14</v>
      </c>
      <c r="G80" s="11">
        <f>G81+G82</f>
        <v>0</v>
      </c>
      <c r="H80" s="11">
        <f>H81+H82</f>
        <v>0</v>
      </c>
      <c r="I80" s="41" t="s">
        <v>35</v>
      </c>
      <c r="J80" s="41" t="s">
        <v>31</v>
      </c>
      <c r="K80" s="41">
        <v>100</v>
      </c>
      <c r="L80" s="41">
        <v>100</v>
      </c>
      <c r="M80" s="41">
        <v>100</v>
      </c>
    </row>
    <row r="81" spans="2:13" ht="54.75" hidden="1" customHeight="1" x14ac:dyDescent="0.25">
      <c r="B81" s="93"/>
      <c r="C81" s="30"/>
      <c r="D81" s="30"/>
      <c r="E81" s="30"/>
      <c r="F81" s="3" t="s">
        <v>15</v>
      </c>
      <c r="G81" s="11">
        <v>0</v>
      </c>
      <c r="H81" s="11">
        <v>0</v>
      </c>
      <c r="I81" s="42"/>
      <c r="J81" s="42"/>
      <c r="K81" s="42"/>
      <c r="L81" s="42"/>
      <c r="M81" s="42"/>
    </row>
    <row r="82" spans="2:13" ht="33" hidden="1" customHeight="1" x14ac:dyDescent="0.25">
      <c r="B82" s="94"/>
      <c r="C82" s="31"/>
      <c r="D82" s="31"/>
      <c r="E82" s="31"/>
      <c r="F82" s="19" t="s">
        <v>33</v>
      </c>
      <c r="G82" s="11">
        <v>0</v>
      </c>
      <c r="H82" s="11">
        <f>G82</f>
        <v>0</v>
      </c>
      <c r="I82" s="43"/>
      <c r="J82" s="43"/>
      <c r="K82" s="43"/>
      <c r="L82" s="43"/>
      <c r="M82" s="43"/>
    </row>
    <row r="83" spans="2:13" ht="33.75" customHeight="1" x14ac:dyDescent="0.25">
      <c r="B83" s="123" t="s">
        <v>113</v>
      </c>
      <c r="C83" s="173"/>
      <c r="D83" s="107" t="s">
        <v>45</v>
      </c>
      <c r="E83" s="167" t="s">
        <v>94</v>
      </c>
      <c r="F83" s="8" t="s">
        <v>14</v>
      </c>
      <c r="G83" s="13">
        <f>G84+G85</f>
        <v>852219.19</v>
      </c>
      <c r="H83" s="13">
        <f>H84+H85</f>
        <v>852219.19</v>
      </c>
      <c r="I83" s="53" t="s">
        <v>16</v>
      </c>
      <c r="J83" s="53" t="s">
        <v>16</v>
      </c>
      <c r="K83" s="53" t="s">
        <v>16</v>
      </c>
      <c r="L83" s="53" t="s">
        <v>16</v>
      </c>
      <c r="M83" s="53" t="s">
        <v>16</v>
      </c>
    </row>
    <row r="84" spans="2:13" ht="54.75" customHeight="1" x14ac:dyDescent="0.25">
      <c r="B84" s="174"/>
      <c r="C84" s="175"/>
      <c r="D84" s="108"/>
      <c r="E84" s="168"/>
      <c r="F84" s="9" t="s">
        <v>15</v>
      </c>
      <c r="G84" s="13">
        <f>G42+G60</f>
        <v>525856.18999999994</v>
      </c>
      <c r="H84" s="13">
        <f>H42+H60</f>
        <v>525856.18999999994</v>
      </c>
      <c r="I84" s="54"/>
      <c r="J84" s="54"/>
      <c r="K84" s="54"/>
      <c r="L84" s="54"/>
      <c r="M84" s="54"/>
    </row>
    <row r="85" spans="2:13" ht="37.5" customHeight="1" x14ac:dyDescent="0.25">
      <c r="B85" s="176"/>
      <c r="C85" s="177"/>
      <c r="D85" s="109"/>
      <c r="E85" s="169"/>
      <c r="F85" s="10" t="s">
        <v>33</v>
      </c>
      <c r="G85" s="13">
        <f>G43+G61</f>
        <v>326363</v>
      </c>
      <c r="H85" s="13">
        <f>H43+H61</f>
        <v>326363</v>
      </c>
      <c r="I85" s="55"/>
      <c r="J85" s="55"/>
      <c r="K85" s="55"/>
      <c r="L85" s="55"/>
      <c r="M85" s="55"/>
    </row>
    <row r="86" spans="2:13" x14ac:dyDescent="0.25">
      <c r="B86" s="170" t="s">
        <v>47</v>
      </c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2"/>
    </row>
    <row r="87" spans="2:13" ht="39.75" customHeight="1" x14ac:dyDescent="0.25">
      <c r="B87" s="170" t="s">
        <v>19</v>
      </c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2"/>
    </row>
    <row r="88" spans="2:13" x14ac:dyDescent="0.25">
      <c r="B88" s="85"/>
      <c r="C88" s="45" t="s">
        <v>20</v>
      </c>
      <c r="D88" s="86"/>
      <c r="E88" s="46"/>
      <c r="F88" s="4" t="s">
        <v>14</v>
      </c>
      <c r="G88" s="12">
        <f>G89+G90</f>
        <v>723394.44</v>
      </c>
      <c r="H88" s="12">
        <f>H89+H90</f>
        <v>454965.6</v>
      </c>
      <c r="I88" s="81" t="s">
        <v>16</v>
      </c>
      <c r="J88" s="81" t="s">
        <v>16</v>
      </c>
      <c r="K88" s="81" t="s">
        <v>16</v>
      </c>
      <c r="L88" s="81" t="s">
        <v>16</v>
      </c>
      <c r="M88" s="81" t="s">
        <v>16</v>
      </c>
    </row>
    <row r="89" spans="2:13" ht="30" customHeight="1" x14ac:dyDescent="0.25">
      <c r="B89" s="85"/>
      <c r="C89" s="47"/>
      <c r="D89" s="87"/>
      <c r="E89" s="48"/>
      <c r="F89" s="5" t="s">
        <v>15</v>
      </c>
      <c r="G89" s="12">
        <f t="shared" ref="G89:H89" si="3">G92</f>
        <v>723394.44</v>
      </c>
      <c r="H89" s="12">
        <f t="shared" si="3"/>
        <v>454965.6</v>
      </c>
      <c r="I89" s="82"/>
      <c r="J89" s="82"/>
      <c r="K89" s="82"/>
      <c r="L89" s="82"/>
      <c r="M89" s="82"/>
    </row>
    <row r="90" spans="2:13" ht="32.25" customHeight="1" x14ac:dyDescent="0.25">
      <c r="B90" s="85"/>
      <c r="C90" s="88"/>
      <c r="D90" s="89"/>
      <c r="E90" s="90"/>
      <c r="F90" s="6" t="s">
        <v>33</v>
      </c>
      <c r="G90" s="12">
        <f>G93</f>
        <v>0</v>
      </c>
      <c r="H90" s="12">
        <f>H93</f>
        <v>0</v>
      </c>
      <c r="I90" s="83"/>
      <c r="J90" s="83"/>
      <c r="K90" s="83"/>
      <c r="L90" s="83"/>
      <c r="M90" s="83"/>
    </row>
    <row r="91" spans="2:13" x14ac:dyDescent="0.25">
      <c r="B91" s="59" t="s">
        <v>21</v>
      </c>
      <c r="C91" s="59"/>
      <c r="D91" s="59" t="s">
        <v>16</v>
      </c>
      <c r="E91" s="140" t="s">
        <v>56</v>
      </c>
      <c r="F91" s="2" t="s">
        <v>14</v>
      </c>
      <c r="G91" s="11">
        <f>G92+G93</f>
        <v>723394.44</v>
      </c>
      <c r="H91" s="11">
        <f>H92+H93</f>
        <v>454965.6</v>
      </c>
      <c r="I91" s="41" t="s">
        <v>16</v>
      </c>
      <c r="J91" s="41" t="s">
        <v>16</v>
      </c>
      <c r="K91" s="41" t="s">
        <v>16</v>
      </c>
      <c r="L91" s="41" t="s">
        <v>16</v>
      </c>
      <c r="M91" s="41" t="s">
        <v>16</v>
      </c>
    </row>
    <row r="92" spans="2:13" ht="47.25" x14ac:dyDescent="0.25">
      <c r="B92" s="59"/>
      <c r="C92" s="59"/>
      <c r="D92" s="59"/>
      <c r="E92" s="140"/>
      <c r="F92" s="3" t="s">
        <v>15</v>
      </c>
      <c r="G92" s="11">
        <f>G94+G97</f>
        <v>723394.44</v>
      </c>
      <c r="H92" s="11">
        <f>H94+H97</f>
        <v>454965.6</v>
      </c>
      <c r="I92" s="42"/>
      <c r="J92" s="42"/>
      <c r="K92" s="42"/>
      <c r="L92" s="42"/>
      <c r="M92" s="42"/>
    </row>
    <row r="93" spans="2:13" ht="31.5" x14ac:dyDescent="0.25">
      <c r="B93" s="59"/>
      <c r="C93" s="59"/>
      <c r="D93" s="59"/>
      <c r="E93" s="140"/>
      <c r="F93" s="19" t="s">
        <v>33</v>
      </c>
      <c r="G93" s="11">
        <f>G96+G99</f>
        <v>0</v>
      </c>
      <c r="H93" s="11">
        <f>G93</f>
        <v>0</v>
      </c>
      <c r="I93" s="43"/>
      <c r="J93" s="43"/>
      <c r="K93" s="43"/>
      <c r="L93" s="43"/>
      <c r="M93" s="43"/>
    </row>
    <row r="94" spans="2:13" ht="15.75" customHeight="1" x14ac:dyDescent="0.25">
      <c r="B94" s="91"/>
      <c r="C94" s="29" t="s">
        <v>96</v>
      </c>
      <c r="D94" s="29" t="s">
        <v>44</v>
      </c>
      <c r="E94" s="140" t="s">
        <v>97</v>
      </c>
      <c r="F94" s="2" t="s">
        <v>14</v>
      </c>
      <c r="G94" s="11">
        <f>G95+G96</f>
        <v>0</v>
      </c>
      <c r="H94" s="11">
        <f t="shared" ref="H94:H96" si="4">G94</f>
        <v>0</v>
      </c>
      <c r="I94" s="41" t="s">
        <v>34</v>
      </c>
      <c r="J94" s="41" t="s">
        <v>98</v>
      </c>
      <c r="K94" s="41"/>
      <c r="L94" s="41"/>
      <c r="M94" s="41"/>
    </row>
    <row r="95" spans="2:13" ht="47.25" x14ac:dyDescent="0.25">
      <c r="B95" s="91"/>
      <c r="C95" s="30"/>
      <c r="D95" s="30"/>
      <c r="E95" s="140"/>
      <c r="F95" s="3" t="s">
        <v>15</v>
      </c>
      <c r="G95" s="11">
        <v>0</v>
      </c>
      <c r="H95" s="11">
        <f t="shared" si="4"/>
        <v>0</v>
      </c>
      <c r="I95" s="42"/>
      <c r="J95" s="42"/>
      <c r="K95" s="42"/>
      <c r="L95" s="42"/>
      <c r="M95" s="42"/>
    </row>
    <row r="96" spans="2:13" ht="31.5" x14ac:dyDescent="0.25">
      <c r="B96" s="91"/>
      <c r="C96" s="31"/>
      <c r="D96" s="31"/>
      <c r="E96" s="140"/>
      <c r="F96" s="19" t="s">
        <v>33</v>
      </c>
      <c r="G96" s="11"/>
      <c r="H96" s="11">
        <f t="shared" si="4"/>
        <v>0</v>
      </c>
      <c r="I96" s="43"/>
      <c r="J96" s="43"/>
      <c r="K96" s="43"/>
      <c r="L96" s="43"/>
      <c r="M96" s="43"/>
    </row>
    <row r="97" spans="2:13" x14ac:dyDescent="0.25">
      <c r="B97" s="91"/>
      <c r="C97" s="59" t="s">
        <v>115</v>
      </c>
      <c r="D97" s="29" t="s">
        <v>44</v>
      </c>
      <c r="E97" s="142" t="s">
        <v>95</v>
      </c>
      <c r="F97" s="2" t="s">
        <v>14</v>
      </c>
      <c r="G97" s="11">
        <f>G98+G99</f>
        <v>723394.44</v>
      </c>
      <c r="H97" s="11">
        <f>H98+H99</f>
        <v>454965.6</v>
      </c>
      <c r="I97" s="41" t="s">
        <v>34</v>
      </c>
      <c r="J97" s="41" t="s">
        <v>99</v>
      </c>
      <c r="K97" s="41">
        <v>12.8</v>
      </c>
      <c r="L97" s="41">
        <v>12.8</v>
      </c>
      <c r="M97" s="41">
        <v>12.8</v>
      </c>
    </row>
    <row r="98" spans="2:13" ht="47.25" x14ac:dyDescent="0.25">
      <c r="B98" s="91"/>
      <c r="C98" s="59"/>
      <c r="D98" s="30"/>
      <c r="E98" s="143"/>
      <c r="F98" s="3" t="s">
        <v>15</v>
      </c>
      <c r="G98" s="2">
        <v>723394.44</v>
      </c>
      <c r="H98" s="11">
        <v>454965.6</v>
      </c>
      <c r="I98" s="42"/>
      <c r="J98" s="42"/>
      <c r="K98" s="42"/>
      <c r="L98" s="42"/>
      <c r="M98" s="42"/>
    </row>
    <row r="99" spans="2:13" ht="31.5" x14ac:dyDescent="0.25">
      <c r="B99" s="91"/>
      <c r="C99" s="59"/>
      <c r="D99" s="31"/>
      <c r="E99" s="144"/>
      <c r="F99" s="19" t="s">
        <v>33</v>
      </c>
      <c r="G99" s="11">
        <v>0</v>
      </c>
      <c r="H99" s="11">
        <f>G99</f>
        <v>0</v>
      </c>
      <c r="I99" s="43"/>
      <c r="J99" s="43"/>
      <c r="K99" s="43"/>
      <c r="L99" s="43"/>
      <c r="M99" s="43"/>
    </row>
    <row r="100" spans="2:13" x14ac:dyDescent="0.25">
      <c r="B100" s="123" t="s">
        <v>48</v>
      </c>
      <c r="C100" s="159"/>
      <c r="D100" s="160"/>
      <c r="E100" s="167" t="s">
        <v>57</v>
      </c>
      <c r="F100" s="8" t="s">
        <v>14</v>
      </c>
      <c r="G100" s="8">
        <f>G101+G102</f>
        <v>723394.44</v>
      </c>
      <c r="H100" s="13">
        <f>H101+H102</f>
        <v>454965.6</v>
      </c>
      <c r="I100" s="56" t="s">
        <v>16</v>
      </c>
      <c r="J100" s="56" t="s">
        <v>16</v>
      </c>
      <c r="K100" s="56" t="s">
        <v>16</v>
      </c>
      <c r="L100" s="56" t="s">
        <v>16</v>
      </c>
      <c r="M100" s="56" t="s">
        <v>16</v>
      </c>
    </row>
    <row r="101" spans="2:13" ht="47.25" x14ac:dyDescent="0.25">
      <c r="B101" s="161"/>
      <c r="C101" s="162"/>
      <c r="D101" s="163"/>
      <c r="E101" s="168"/>
      <c r="F101" s="9" t="s">
        <v>15</v>
      </c>
      <c r="G101" s="8">
        <f>G92</f>
        <v>723394.44</v>
      </c>
      <c r="H101" s="13">
        <f>H92</f>
        <v>454965.6</v>
      </c>
      <c r="I101" s="57"/>
      <c r="J101" s="57"/>
      <c r="K101" s="57"/>
      <c r="L101" s="57"/>
      <c r="M101" s="57"/>
    </row>
    <row r="102" spans="2:13" ht="31.5" customHeight="1" x14ac:dyDescent="0.25">
      <c r="B102" s="164"/>
      <c r="C102" s="165"/>
      <c r="D102" s="166"/>
      <c r="E102" s="169"/>
      <c r="F102" s="10" t="s">
        <v>33</v>
      </c>
      <c r="G102" s="8">
        <f>G90</f>
        <v>0</v>
      </c>
      <c r="H102" s="13">
        <f>H93</f>
        <v>0</v>
      </c>
      <c r="I102" s="58"/>
      <c r="J102" s="58"/>
      <c r="K102" s="58"/>
      <c r="L102" s="58"/>
      <c r="M102" s="58"/>
    </row>
    <row r="103" spans="2:13" ht="30.75" customHeight="1" x14ac:dyDescent="0.25">
      <c r="B103" s="60" t="s">
        <v>73</v>
      </c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</row>
    <row r="104" spans="2:13" ht="35.25" customHeight="1" x14ac:dyDescent="0.25">
      <c r="B104" s="60" t="s">
        <v>74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</row>
    <row r="105" spans="2:13" x14ac:dyDescent="0.25">
      <c r="B105" s="68"/>
      <c r="C105" s="69" t="s">
        <v>75</v>
      </c>
      <c r="D105" s="70"/>
      <c r="E105" s="71"/>
      <c r="F105" s="4" t="s">
        <v>14</v>
      </c>
      <c r="G105" s="15">
        <f>G106+G107</f>
        <v>172000</v>
      </c>
      <c r="H105" s="15">
        <f>H106+H107</f>
        <v>172000</v>
      </c>
      <c r="I105" s="78" t="s">
        <v>16</v>
      </c>
      <c r="J105" s="78" t="s">
        <v>16</v>
      </c>
      <c r="K105" s="78" t="s">
        <v>16</v>
      </c>
      <c r="L105" s="78" t="s">
        <v>16</v>
      </c>
      <c r="M105" s="78" t="s">
        <v>16</v>
      </c>
    </row>
    <row r="106" spans="2:13" ht="47.25" x14ac:dyDescent="0.25">
      <c r="B106" s="68"/>
      <c r="C106" s="72"/>
      <c r="D106" s="73"/>
      <c r="E106" s="74"/>
      <c r="F106" s="5" t="s">
        <v>15</v>
      </c>
      <c r="G106" s="15">
        <f>G109</f>
        <v>172000</v>
      </c>
      <c r="H106" s="15">
        <f>H109</f>
        <v>172000</v>
      </c>
      <c r="I106" s="79"/>
      <c r="J106" s="79"/>
      <c r="K106" s="79"/>
      <c r="L106" s="79"/>
      <c r="M106" s="79"/>
    </row>
    <row r="107" spans="2:13" ht="31.5" x14ac:dyDescent="0.25">
      <c r="B107" s="68"/>
      <c r="C107" s="75"/>
      <c r="D107" s="76"/>
      <c r="E107" s="77"/>
      <c r="F107" s="6" t="s">
        <v>33</v>
      </c>
      <c r="G107" s="15">
        <v>0</v>
      </c>
      <c r="H107" s="15">
        <f>H113</f>
        <v>0</v>
      </c>
      <c r="I107" s="80"/>
      <c r="J107" s="80"/>
      <c r="K107" s="80"/>
      <c r="L107" s="80"/>
      <c r="M107" s="80"/>
    </row>
    <row r="108" spans="2:13" x14ac:dyDescent="0.25">
      <c r="B108" s="67"/>
      <c r="C108" s="28" t="s">
        <v>77</v>
      </c>
      <c r="D108" s="29" t="s">
        <v>44</v>
      </c>
      <c r="E108" s="28" t="s">
        <v>76</v>
      </c>
      <c r="F108" s="2" t="s">
        <v>14</v>
      </c>
      <c r="G108" s="14">
        <f>G109+G110</f>
        <v>172000</v>
      </c>
      <c r="H108" s="14">
        <f>H109+H110</f>
        <v>172000</v>
      </c>
      <c r="I108" s="38" t="s">
        <v>16</v>
      </c>
      <c r="J108" s="38" t="s">
        <v>16</v>
      </c>
      <c r="K108" s="38" t="s">
        <v>16</v>
      </c>
      <c r="L108" s="38" t="s">
        <v>16</v>
      </c>
      <c r="M108" s="38" t="s">
        <v>16</v>
      </c>
    </row>
    <row r="109" spans="2:13" ht="47.25" x14ac:dyDescent="0.25">
      <c r="B109" s="67"/>
      <c r="C109" s="28"/>
      <c r="D109" s="30"/>
      <c r="E109" s="28"/>
      <c r="F109" s="3" t="s">
        <v>15</v>
      </c>
      <c r="G109" s="14">
        <v>172000</v>
      </c>
      <c r="H109" s="14">
        <f>G109</f>
        <v>172000</v>
      </c>
      <c r="I109" s="39"/>
      <c r="J109" s="39"/>
      <c r="K109" s="39"/>
      <c r="L109" s="39"/>
      <c r="M109" s="39"/>
    </row>
    <row r="110" spans="2:13" ht="49.5" customHeight="1" x14ac:dyDescent="0.25">
      <c r="B110" s="67"/>
      <c r="C110" s="28"/>
      <c r="D110" s="31"/>
      <c r="E110" s="28"/>
      <c r="F110" s="19" t="s">
        <v>33</v>
      </c>
      <c r="G110" s="14">
        <v>0</v>
      </c>
      <c r="H110" s="14">
        <v>0</v>
      </c>
      <c r="I110" s="40"/>
      <c r="J110" s="40"/>
      <c r="K110" s="40"/>
      <c r="L110" s="40"/>
      <c r="M110" s="40"/>
    </row>
    <row r="111" spans="2:13" x14ac:dyDescent="0.25">
      <c r="B111" s="123" t="s">
        <v>78</v>
      </c>
      <c r="C111" s="159"/>
      <c r="D111" s="160"/>
      <c r="E111" s="167" t="s">
        <v>76</v>
      </c>
      <c r="F111" s="8" t="s">
        <v>14</v>
      </c>
      <c r="G111" s="13">
        <f>G112+G113</f>
        <v>172000</v>
      </c>
      <c r="H111" s="13">
        <f>H112+H113</f>
        <v>172000</v>
      </c>
      <c r="I111" s="56" t="s">
        <v>16</v>
      </c>
      <c r="J111" s="56" t="s">
        <v>16</v>
      </c>
      <c r="K111" s="56" t="s">
        <v>16</v>
      </c>
      <c r="L111" s="56" t="s">
        <v>16</v>
      </c>
      <c r="M111" s="56" t="s">
        <v>16</v>
      </c>
    </row>
    <row r="112" spans="2:13" ht="47.25" x14ac:dyDescent="0.25">
      <c r="B112" s="161"/>
      <c r="C112" s="162"/>
      <c r="D112" s="163"/>
      <c r="E112" s="168"/>
      <c r="F112" s="9" t="s">
        <v>15</v>
      </c>
      <c r="G112" s="13">
        <f>G106</f>
        <v>172000</v>
      </c>
      <c r="H112" s="13">
        <f>H106</f>
        <v>172000</v>
      </c>
      <c r="I112" s="57"/>
      <c r="J112" s="57"/>
      <c r="K112" s="57"/>
      <c r="L112" s="57"/>
      <c r="M112" s="57"/>
    </row>
    <row r="113" spans="2:13" ht="67.5" customHeight="1" x14ac:dyDescent="0.25">
      <c r="B113" s="164"/>
      <c r="C113" s="165"/>
      <c r="D113" s="166"/>
      <c r="E113" s="169"/>
      <c r="F113" s="10" t="s">
        <v>33</v>
      </c>
      <c r="G113" s="13">
        <f>G107</f>
        <v>0</v>
      </c>
      <c r="H113" s="13">
        <f>G113</f>
        <v>0</v>
      </c>
      <c r="I113" s="58"/>
      <c r="J113" s="58"/>
      <c r="K113" s="58"/>
      <c r="L113" s="58"/>
      <c r="M113" s="58"/>
    </row>
    <row r="114" spans="2:13" x14ac:dyDescent="0.25">
      <c r="B114" s="141" t="s">
        <v>62</v>
      </c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</row>
    <row r="115" spans="2:13" x14ac:dyDescent="0.25">
      <c r="B115" s="141" t="s">
        <v>22</v>
      </c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</row>
    <row r="116" spans="2:13" x14ac:dyDescent="0.25">
      <c r="B116" s="68"/>
      <c r="C116" s="69" t="s">
        <v>23</v>
      </c>
      <c r="D116" s="70"/>
      <c r="E116" s="71"/>
      <c r="F116" s="4" t="s">
        <v>14</v>
      </c>
      <c r="G116" s="15">
        <f>G117+G118</f>
        <v>1605509.04</v>
      </c>
      <c r="H116" s="15">
        <f>H117+H118</f>
        <v>1605509.04</v>
      </c>
      <c r="I116" s="78" t="s">
        <v>16</v>
      </c>
      <c r="J116" s="78" t="s">
        <v>16</v>
      </c>
      <c r="K116" s="78" t="s">
        <v>16</v>
      </c>
      <c r="L116" s="78" t="s">
        <v>16</v>
      </c>
      <c r="M116" s="78" t="s">
        <v>16</v>
      </c>
    </row>
    <row r="117" spans="2:13" ht="47.25" x14ac:dyDescent="0.25">
      <c r="B117" s="68"/>
      <c r="C117" s="72"/>
      <c r="D117" s="73"/>
      <c r="E117" s="74"/>
      <c r="F117" s="5" t="s">
        <v>15</v>
      </c>
      <c r="G117" s="15">
        <f>G120+G135</f>
        <v>273847.04000000004</v>
      </c>
      <c r="H117" s="15">
        <f>H120+H135</f>
        <v>273847.04000000004</v>
      </c>
      <c r="I117" s="79"/>
      <c r="J117" s="79"/>
      <c r="K117" s="79"/>
      <c r="L117" s="79"/>
      <c r="M117" s="79"/>
    </row>
    <row r="118" spans="2:13" ht="31.5" x14ac:dyDescent="0.25">
      <c r="B118" s="68"/>
      <c r="C118" s="75"/>
      <c r="D118" s="76"/>
      <c r="E118" s="77"/>
      <c r="F118" s="6" t="s">
        <v>33</v>
      </c>
      <c r="G118" s="15">
        <f>G121+G136</f>
        <v>1331662</v>
      </c>
      <c r="H118" s="15">
        <f>H121+H136</f>
        <v>1331662</v>
      </c>
      <c r="I118" s="80"/>
      <c r="J118" s="80"/>
      <c r="K118" s="80"/>
      <c r="L118" s="80"/>
      <c r="M118" s="80"/>
    </row>
    <row r="119" spans="2:13" x14ac:dyDescent="0.25">
      <c r="B119" s="67"/>
      <c r="C119" s="28" t="s">
        <v>24</v>
      </c>
      <c r="D119" s="29" t="s">
        <v>44</v>
      </c>
      <c r="E119" s="28" t="s">
        <v>58</v>
      </c>
      <c r="F119" s="2" t="s">
        <v>14</v>
      </c>
      <c r="G119" s="14">
        <f>G120+G121</f>
        <v>148361.4</v>
      </c>
      <c r="H119" s="14">
        <f>H120+H121</f>
        <v>148361.4</v>
      </c>
      <c r="I119" s="38" t="s">
        <v>16</v>
      </c>
      <c r="J119" s="38" t="s">
        <v>16</v>
      </c>
      <c r="K119" s="38" t="s">
        <v>16</v>
      </c>
      <c r="L119" s="38" t="s">
        <v>16</v>
      </c>
      <c r="M119" s="38" t="s">
        <v>16</v>
      </c>
    </row>
    <row r="120" spans="2:13" ht="47.25" x14ac:dyDescent="0.25">
      <c r="B120" s="67"/>
      <c r="C120" s="28"/>
      <c r="D120" s="30"/>
      <c r="E120" s="28"/>
      <c r="F120" s="3" t="s">
        <v>15</v>
      </c>
      <c r="G120" s="14">
        <f>G123+G126+G129+G132</f>
        <v>16699.400000000001</v>
      </c>
      <c r="H120" s="14">
        <f>H123+H126+H129+H132</f>
        <v>16699.400000000001</v>
      </c>
      <c r="I120" s="39"/>
      <c r="J120" s="39"/>
      <c r="K120" s="39"/>
      <c r="L120" s="39"/>
      <c r="M120" s="39"/>
    </row>
    <row r="121" spans="2:13" ht="31.5" x14ac:dyDescent="0.25">
      <c r="B121" s="67"/>
      <c r="C121" s="28"/>
      <c r="D121" s="31"/>
      <c r="E121" s="28"/>
      <c r="F121" s="19" t="s">
        <v>33</v>
      </c>
      <c r="G121" s="14">
        <f>G124+G127+G130+G133</f>
        <v>131662</v>
      </c>
      <c r="H121" s="14">
        <f>H124+H127+H130+H133</f>
        <v>131662</v>
      </c>
      <c r="I121" s="40"/>
      <c r="J121" s="40"/>
      <c r="K121" s="40"/>
      <c r="L121" s="40"/>
      <c r="M121" s="40"/>
    </row>
    <row r="122" spans="2:13" x14ac:dyDescent="0.25">
      <c r="B122" s="67"/>
      <c r="C122" s="28" t="s">
        <v>100</v>
      </c>
      <c r="D122" s="29" t="s">
        <v>44</v>
      </c>
      <c r="E122" s="32" t="s">
        <v>101</v>
      </c>
      <c r="F122" s="2" t="s">
        <v>14</v>
      </c>
      <c r="G122" s="14">
        <f>G123+G124</f>
        <v>60000</v>
      </c>
      <c r="H122" s="14">
        <f>H123+H124</f>
        <v>60000</v>
      </c>
      <c r="I122" s="35" t="s">
        <v>30</v>
      </c>
      <c r="J122" s="38" t="s">
        <v>31</v>
      </c>
      <c r="K122" s="44">
        <v>0.02</v>
      </c>
      <c r="L122" s="44">
        <v>0.02</v>
      </c>
      <c r="M122" s="44">
        <v>0.02</v>
      </c>
    </row>
    <row r="123" spans="2:13" ht="47.25" x14ac:dyDescent="0.25">
      <c r="B123" s="67"/>
      <c r="C123" s="28"/>
      <c r="D123" s="30"/>
      <c r="E123" s="33"/>
      <c r="F123" s="3" t="s">
        <v>15</v>
      </c>
      <c r="G123" s="14">
        <v>15000</v>
      </c>
      <c r="H123" s="14">
        <f>G123</f>
        <v>15000</v>
      </c>
      <c r="I123" s="36"/>
      <c r="J123" s="39"/>
      <c r="K123" s="39"/>
      <c r="L123" s="39"/>
      <c r="M123" s="39"/>
    </row>
    <row r="124" spans="2:13" ht="53.25" customHeight="1" x14ac:dyDescent="0.25">
      <c r="B124" s="67"/>
      <c r="C124" s="28"/>
      <c r="D124" s="31"/>
      <c r="E124" s="34"/>
      <c r="F124" s="19" t="s">
        <v>33</v>
      </c>
      <c r="G124" s="14">
        <v>45000</v>
      </c>
      <c r="H124" s="14">
        <f>G124</f>
        <v>45000</v>
      </c>
      <c r="I124" s="37"/>
      <c r="J124" s="40"/>
      <c r="K124" s="40"/>
      <c r="L124" s="40"/>
      <c r="M124" s="40"/>
    </row>
    <row r="125" spans="2:13" ht="32.25" customHeight="1" x14ac:dyDescent="0.25">
      <c r="B125" s="145"/>
      <c r="C125" s="28" t="s">
        <v>84</v>
      </c>
      <c r="D125" s="29" t="s">
        <v>44</v>
      </c>
      <c r="E125" s="32" t="s">
        <v>103</v>
      </c>
      <c r="F125" s="2" t="s">
        <v>14</v>
      </c>
      <c r="G125" s="14">
        <f>G126+G127</f>
        <v>3390.8</v>
      </c>
      <c r="H125" s="14">
        <f>H126+H127</f>
        <v>3390.8</v>
      </c>
      <c r="I125" s="35" t="s">
        <v>30</v>
      </c>
      <c r="J125" s="38" t="s">
        <v>31</v>
      </c>
      <c r="K125" s="44">
        <v>0.02</v>
      </c>
      <c r="L125" s="44">
        <v>0.02</v>
      </c>
      <c r="M125" s="44">
        <v>0.02</v>
      </c>
    </row>
    <row r="126" spans="2:13" ht="32.25" customHeight="1" x14ac:dyDescent="0.25">
      <c r="B126" s="148"/>
      <c r="C126" s="28"/>
      <c r="D126" s="30"/>
      <c r="E126" s="33"/>
      <c r="F126" s="3" t="s">
        <v>15</v>
      </c>
      <c r="G126" s="14">
        <v>0</v>
      </c>
      <c r="H126" s="14">
        <f>G126</f>
        <v>0</v>
      </c>
      <c r="I126" s="36"/>
      <c r="J126" s="39"/>
      <c r="K126" s="39"/>
      <c r="L126" s="39"/>
      <c r="M126" s="39"/>
    </row>
    <row r="127" spans="2:13" ht="48" customHeight="1" x14ac:dyDescent="0.25">
      <c r="B127" s="149"/>
      <c r="C127" s="28"/>
      <c r="D127" s="31"/>
      <c r="E127" s="34"/>
      <c r="F127" s="19" t="s">
        <v>33</v>
      </c>
      <c r="G127" s="14">
        <v>3390.8</v>
      </c>
      <c r="H127" s="14">
        <f>G127</f>
        <v>3390.8</v>
      </c>
      <c r="I127" s="37"/>
      <c r="J127" s="40"/>
      <c r="K127" s="40"/>
      <c r="L127" s="40"/>
      <c r="M127" s="40"/>
    </row>
    <row r="128" spans="2:13" ht="48" customHeight="1" x14ac:dyDescent="0.25">
      <c r="B128" s="27"/>
      <c r="C128" s="28" t="s">
        <v>80</v>
      </c>
      <c r="D128" s="29" t="s">
        <v>44</v>
      </c>
      <c r="E128" s="32" t="s">
        <v>102</v>
      </c>
      <c r="F128" s="2" t="s">
        <v>14</v>
      </c>
      <c r="G128" s="14">
        <f>G129+G130</f>
        <v>84970.599999999991</v>
      </c>
      <c r="H128" s="14">
        <f>H129+H130</f>
        <v>84970.599999999991</v>
      </c>
      <c r="I128" s="35" t="s">
        <v>30</v>
      </c>
      <c r="J128" s="38" t="s">
        <v>31</v>
      </c>
      <c r="K128" s="44">
        <v>0.03</v>
      </c>
      <c r="L128" s="44">
        <v>0.03</v>
      </c>
      <c r="M128" s="44">
        <v>0.03</v>
      </c>
    </row>
    <row r="129" spans="2:13" ht="48" customHeight="1" x14ac:dyDescent="0.25">
      <c r="B129" s="27"/>
      <c r="C129" s="28"/>
      <c r="D129" s="30"/>
      <c r="E129" s="33"/>
      <c r="F129" s="3" t="s">
        <v>15</v>
      </c>
      <c r="G129" s="14">
        <v>1699.4</v>
      </c>
      <c r="H129" s="14">
        <f>G129</f>
        <v>1699.4</v>
      </c>
      <c r="I129" s="36"/>
      <c r="J129" s="39"/>
      <c r="K129" s="39"/>
      <c r="L129" s="39"/>
      <c r="M129" s="39"/>
    </row>
    <row r="130" spans="2:13" ht="48" customHeight="1" x14ac:dyDescent="0.25">
      <c r="B130" s="27"/>
      <c r="C130" s="28"/>
      <c r="D130" s="31"/>
      <c r="E130" s="34"/>
      <c r="F130" s="19" t="s">
        <v>33</v>
      </c>
      <c r="G130" s="14">
        <v>83271.199999999997</v>
      </c>
      <c r="H130" s="14">
        <f>G130</f>
        <v>83271.199999999997</v>
      </c>
      <c r="I130" s="37"/>
      <c r="J130" s="40"/>
      <c r="K130" s="40"/>
      <c r="L130" s="40"/>
      <c r="M130" s="40"/>
    </row>
    <row r="131" spans="2:13" ht="48" customHeight="1" x14ac:dyDescent="0.25">
      <c r="B131" s="145"/>
      <c r="C131" s="28" t="s">
        <v>118</v>
      </c>
      <c r="D131" s="29" t="s">
        <v>44</v>
      </c>
      <c r="E131" s="32" t="s">
        <v>102</v>
      </c>
      <c r="F131" s="2" t="s">
        <v>14</v>
      </c>
      <c r="G131" s="14">
        <f>G132+G133</f>
        <v>0</v>
      </c>
      <c r="H131" s="14">
        <f>H132+H133</f>
        <v>0</v>
      </c>
      <c r="I131" s="35" t="s">
        <v>30</v>
      </c>
      <c r="J131" s="38" t="s">
        <v>31</v>
      </c>
      <c r="K131" s="44">
        <v>0.03</v>
      </c>
      <c r="L131" s="44">
        <v>0.03</v>
      </c>
      <c r="M131" s="44">
        <v>0.03</v>
      </c>
    </row>
    <row r="132" spans="2:13" ht="48" customHeight="1" x14ac:dyDescent="0.25">
      <c r="B132" s="148"/>
      <c r="C132" s="28"/>
      <c r="D132" s="30"/>
      <c r="E132" s="33"/>
      <c r="F132" s="3" t="s">
        <v>15</v>
      </c>
      <c r="G132" s="14">
        <v>0</v>
      </c>
      <c r="H132" s="14">
        <f>G132</f>
        <v>0</v>
      </c>
      <c r="I132" s="36"/>
      <c r="J132" s="39"/>
      <c r="K132" s="39"/>
      <c r="L132" s="39"/>
      <c r="M132" s="39"/>
    </row>
    <row r="133" spans="2:13" ht="48" customHeight="1" x14ac:dyDescent="0.25">
      <c r="B133" s="149"/>
      <c r="C133" s="28"/>
      <c r="D133" s="31"/>
      <c r="E133" s="34"/>
      <c r="F133" s="19" t="s">
        <v>33</v>
      </c>
      <c r="G133" s="14">
        <v>0</v>
      </c>
      <c r="H133" s="14">
        <f>G133</f>
        <v>0</v>
      </c>
      <c r="I133" s="37"/>
      <c r="J133" s="40"/>
      <c r="K133" s="40"/>
      <c r="L133" s="40"/>
      <c r="M133" s="40"/>
    </row>
    <row r="134" spans="2:13" ht="48" customHeight="1" x14ac:dyDescent="0.25">
      <c r="B134" s="59" t="s">
        <v>21</v>
      </c>
      <c r="C134" s="59"/>
      <c r="D134" s="29" t="s">
        <v>44</v>
      </c>
      <c r="E134" s="140" t="s">
        <v>56</v>
      </c>
      <c r="F134" s="2" t="s">
        <v>14</v>
      </c>
      <c r="G134" s="11">
        <f>G135+G136</f>
        <v>1457147.6400000001</v>
      </c>
      <c r="H134" s="11">
        <f>H135+H136</f>
        <v>1457147.6400000001</v>
      </c>
      <c r="I134" s="41" t="s">
        <v>16</v>
      </c>
      <c r="J134" s="41" t="s">
        <v>16</v>
      </c>
      <c r="K134" s="41" t="s">
        <v>16</v>
      </c>
      <c r="L134" s="41" t="s">
        <v>16</v>
      </c>
      <c r="M134" s="41" t="s">
        <v>16</v>
      </c>
    </row>
    <row r="135" spans="2:13" ht="48" customHeight="1" x14ac:dyDescent="0.25">
      <c r="B135" s="59"/>
      <c r="C135" s="59"/>
      <c r="D135" s="30"/>
      <c r="E135" s="140"/>
      <c r="F135" s="3" t="s">
        <v>15</v>
      </c>
      <c r="G135" s="11">
        <f>G138</f>
        <v>257147.64</v>
      </c>
      <c r="H135" s="11">
        <f>G135</f>
        <v>257147.64</v>
      </c>
      <c r="I135" s="42"/>
      <c r="J135" s="42"/>
      <c r="K135" s="42"/>
      <c r="L135" s="42"/>
      <c r="M135" s="42"/>
    </row>
    <row r="136" spans="2:13" ht="48" customHeight="1" x14ac:dyDescent="0.25">
      <c r="B136" s="59"/>
      <c r="C136" s="59"/>
      <c r="D136" s="31"/>
      <c r="E136" s="140"/>
      <c r="F136" s="19" t="s">
        <v>33</v>
      </c>
      <c r="G136" s="11">
        <f>G139</f>
        <v>1200000</v>
      </c>
      <c r="H136" s="11">
        <f>H139</f>
        <v>1200000</v>
      </c>
      <c r="I136" s="43"/>
      <c r="J136" s="43"/>
      <c r="K136" s="43"/>
      <c r="L136" s="43"/>
      <c r="M136" s="43"/>
    </row>
    <row r="137" spans="2:13" ht="32.25" customHeight="1" x14ac:dyDescent="0.25">
      <c r="B137" s="91"/>
      <c r="C137" s="29" t="s">
        <v>96</v>
      </c>
      <c r="D137" s="29" t="s">
        <v>44</v>
      </c>
      <c r="E137" s="59" t="s">
        <v>116</v>
      </c>
      <c r="F137" s="2" t="s">
        <v>14</v>
      </c>
      <c r="G137" s="11">
        <f>G138+G139</f>
        <v>1457147.6400000001</v>
      </c>
      <c r="H137" s="11">
        <f t="shared" ref="H137:H139" si="5">G137</f>
        <v>1457147.6400000001</v>
      </c>
      <c r="I137" s="41" t="s">
        <v>34</v>
      </c>
      <c r="J137" s="41" t="s">
        <v>98</v>
      </c>
      <c r="K137" s="41">
        <v>696</v>
      </c>
      <c r="L137" s="41">
        <v>696</v>
      </c>
      <c r="M137" s="41">
        <v>696</v>
      </c>
    </row>
    <row r="138" spans="2:13" ht="32.25" customHeight="1" x14ac:dyDescent="0.25">
      <c r="B138" s="91"/>
      <c r="C138" s="30"/>
      <c r="D138" s="30"/>
      <c r="E138" s="59"/>
      <c r="F138" s="3" t="s">
        <v>15</v>
      </c>
      <c r="G138" s="11">
        <v>257147.64</v>
      </c>
      <c r="H138" s="11">
        <f t="shared" si="5"/>
        <v>257147.64</v>
      </c>
      <c r="I138" s="42"/>
      <c r="J138" s="42"/>
      <c r="K138" s="42"/>
      <c r="L138" s="42"/>
      <c r="M138" s="42"/>
    </row>
    <row r="139" spans="2:13" ht="32.25" customHeight="1" x14ac:dyDescent="0.25">
      <c r="B139" s="91"/>
      <c r="C139" s="31"/>
      <c r="D139" s="31"/>
      <c r="E139" s="59"/>
      <c r="F139" s="19" t="s">
        <v>33</v>
      </c>
      <c r="G139" s="11">
        <v>1200000</v>
      </c>
      <c r="H139" s="11">
        <f t="shared" si="5"/>
        <v>1200000</v>
      </c>
      <c r="I139" s="43"/>
      <c r="J139" s="43"/>
      <c r="K139" s="43"/>
      <c r="L139" s="43"/>
      <c r="M139" s="43"/>
    </row>
    <row r="140" spans="2:13" hidden="1" x14ac:dyDescent="0.25">
      <c r="B140" s="67"/>
      <c r="C140" s="28" t="s">
        <v>82</v>
      </c>
      <c r="D140" s="29" t="s">
        <v>44</v>
      </c>
      <c r="E140" s="32" t="s">
        <v>81</v>
      </c>
      <c r="F140" s="2" t="s">
        <v>14</v>
      </c>
      <c r="G140" s="14">
        <f>G141+G142</f>
        <v>0</v>
      </c>
      <c r="H140" s="14">
        <f>H141+H142</f>
        <v>0</v>
      </c>
      <c r="I140" s="35" t="s">
        <v>30</v>
      </c>
      <c r="J140" s="38" t="s">
        <v>31</v>
      </c>
      <c r="K140" s="44">
        <v>0.03</v>
      </c>
      <c r="L140" s="44">
        <v>0.03</v>
      </c>
      <c r="M140" s="44">
        <v>0.03</v>
      </c>
    </row>
    <row r="141" spans="2:13" ht="47.25" hidden="1" x14ac:dyDescent="0.25">
      <c r="B141" s="67"/>
      <c r="C141" s="28"/>
      <c r="D141" s="30"/>
      <c r="E141" s="33"/>
      <c r="F141" s="3" t="s">
        <v>15</v>
      </c>
      <c r="G141" s="14">
        <v>0</v>
      </c>
      <c r="H141" s="14">
        <f>G141</f>
        <v>0</v>
      </c>
      <c r="I141" s="36"/>
      <c r="J141" s="39"/>
      <c r="K141" s="39"/>
      <c r="L141" s="39"/>
      <c r="M141" s="39"/>
    </row>
    <row r="142" spans="2:13" ht="31.5" hidden="1" x14ac:dyDescent="0.25">
      <c r="B142" s="67"/>
      <c r="C142" s="28"/>
      <c r="D142" s="31"/>
      <c r="E142" s="34"/>
      <c r="F142" s="19" t="s">
        <v>33</v>
      </c>
      <c r="G142" s="14">
        <v>0</v>
      </c>
      <c r="H142" s="14">
        <f>G142</f>
        <v>0</v>
      </c>
      <c r="I142" s="37"/>
      <c r="J142" s="40"/>
      <c r="K142" s="40"/>
      <c r="L142" s="40"/>
      <c r="M142" s="40"/>
    </row>
    <row r="143" spans="2:13" x14ac:dyDescent="0.25">
      <c r="B143" s="98" t="s">
        <v>26</v>
      </c>
      <c r="C143" s="99"/>
      <c r="D143" s="100"/>
      <c r="E143" s="107" t="s">
        <v>58</v>
      </c>
      <c r="F143" s="8" t="s">
        <v>14</v>
      </c>
      <c r="G143" s="16">
        <f>G144+G145</f>
        <v>1605509.04</v>
      </c>
      <c r="H143" s="16">
        <f>H144+H145</f>
        <v>1605509.04</v>
      </c>
      <c r="I143" s="56" t="s">
        <v>16</v>
      </c>
      <c r="J143" s="56" t="s">
        <v>16</v>
      </c>
      <c r="K143" s="56" t="s">
        <v>16</v>
      </c>
      <c r="L143" s="56" t="s">
        <v>16</v>
      </c>
      <c r="M143" s="56" t="s">
        <v>16</v>
      </c>
    </row>
    <row r="144" spans="2:13" ht="47.25" x14ac:dyDescent="0.25">
      <c r="B144" s="101"/>
      <c r="C144" s="102"/>
      <c r="D144" s="103"/>
      <c r="E144" s="108"/>
      <c r="F144" s="9" t="s">
        <v>15</v>
      </c>
      <c r="G144" s="16">
        <f>G117</f>
        <v>273847.04000000004</v>
      </c>
      <c r="H144" s="16">
        <f>H117</f>
        <v>273847.04000000004</v>
      </c>
      <c r="I144" s="57"/>
      <c r="J144" s="57"/>
      <c r="K144" s="57"/>
      <c r="L144" s="57"/>
      <c r="M144" s="57"/>
    </row>
    <row r="145" spans="2:13" ht="28.5" customHeight="1" x14ac:dyDescent="0.25">
      <c r="B145" s="104"/>
      <c r="C145" s="105"/>
      <c r="D145" s="106"/>
      <c r="E145" s="109"/>
      <c r="F145" s="10" t="s">
        <v>33</v>
      </c>
      <c r="G145" s="16">
        <f t="shared" ref="G145:H145" si="6">G118</f>
        <v>1331662</v>
      </c>
      <c r="H145" s="16">
        <f t="shared" si="6"/>
        <v>1331662</v>
      </c>
      <c r="I145" s="58"/>
      <c r="J145" s="58"/>
      <c r="K145" s="58"/>
      <c r="L145" s="58"/>
      <c r="M145" s="58"/>
    </row>
    <row r="146" spans="2:13" x14ac:dyDescent="0.25">
      <c r="B146" s="141" t="s">
        <v>64</v>
      </c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</row>
    <row r="147" spans="2:13" ht="30" customHeight="1" x14ac:dyDescent="0.25">
      <c r="B147" s="60" t="s">
        <v>63</v>
      </c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4"/>
    </row>
    <row r="148" spans="2:13" x14ac:dyDescent="0.25">
      <c r="B148" s="68"/>
      <c r="C148" s="69" t="s">
        <v>65</v>
      </c>
      <c r="D148" s="70"/>
      <c r="E148" s="71"/>
      <c r="F148" s="4" t="s">
        <v>14</v>
      </c>
      <c r="G148" s="15">
        <f>G149+G150</f>
        <v>256195.11</v>
      </c>
      <c r="H148" s="15">
        <f>H149+H150</f>
        <v>256195.11</v>
      </c>
      <c r="I148" s="78" t="s">
        <v>16</v>
      </c>
      <c r="J148" s="78" t="s">
        <v>16</v>
      </c>
      <c r="K148" s="78" t="s">
        <v>16</v>
      </c>
      <c r="L148" s="78" t="s">
        <v>16</v>
      </c>
      <c r="M148" s="78" t="s">
        <v>16</v>
      </c>
    </row>
    <row r="149" spans="2:13" ht="45" customHeight="1" x14ac:dyDescent="0.25">
      <c r="B149" s="68"/>
      <c r="C149" s="72"/>
      <c r="D149" s="73"/>
      <c r="E149" s="74"/>
      <c r="F149" s="5" t="s">
        <v>15</v>
      </c>
      <c r="G149" s="15">
        <f t="shared" ref="G149:H149" si="7">G152</f>
        <v>256195.11</v>
      </c>
      <c r="H149" s="15">
        <f t="shared" si="7"/>
        <v>256195.11</v>
      </c>
      <c r="I149" s="79"/>
      <c r="J149" s="79"/>
      <c r="K149" s="79"/>
      <c r="L149" s="79"/>
      <c r="M149" s="79"/>
    </row>
    <row r="150" spans="2:13" ht="27.75" customHeight="1" x14ac:dyDescent="0.25">
      <c r="B150" s="68"/>
      <c r="C150" s="75"/>
      <c r="D150" s="76"/>
      <c r="E150" s="77"/>
      <c r="F150" s="6" t="s">
        <v>33</v>
      </c>
      <c r="G150" s="15">
        <f>G153</f>
        <v>0</v>
      </c>
      <c r="H150" s="15">
        <f>H153</f>
        <v>0</v>
      </c>
      <c r="I150" s="80"/>
      <c r="J150" s="80"/>
      <c r="K150" s="80"/>
      <c r="L150" s="80"/>
      <c r="M150" s="80"/>
    </row>
    <row r="151" spans="2:13" x14ac:dyDescent="0.25">
      <c r="B151" s="67"/>
      <c r="C151" s="28" t="s">
        <v>66</v>
      </c>
      <c r="D151" s="28" t="s">
        <v>16</v>
      </c>
      <c r="E151" s="28" t="s">
        <v>104</v>
      </c>
      <c r="F151" s="2" t="s">
        <v>14</v>
      </c>
      <c r="G151" s="14">
        <f>G152+G153</f>
        <v>256195.11</v>
      </c>
      <c r="H151" s="14">
        <f>H152+H153</f>
        <v>256195.11</v>
      </c>
      <c r="I151" s="38" t="s">
        <v>16</v>
      </c>
      <c r="J151" s="38" t="s">
        <v>16</v>
      </c>
      <c r="K151" s="38" t="s">
        <v>16</v>
      </c>
      <c r="L151" s="38" t="s">
        <v>16</v>
      </c>
      <c r="M151" s="38" t="s">
        <v>16</v>
      </c>
    </row>
    <row r="152" spans="2:13" ht="47.25" customHeight="1" x14ac:dyDescent="0.25">
      <c r="B152" s="67"/>
      <c r="C152" s="28"/>
      <c r="D152" s="28"/>
      <c r="E152" s="28"/>
      <c r="F152" s="3" t="s">
        <v>15</v>
      </c>
      <c r="G152" s="14">
        <v>256195.11</v>
      </c>
      <c r="H152" s="14">
        <f>G152</f>
        <v>256195.11</v>
      </c>
      <c r="I152" s="39"/>
      <c r="J152" s="39"/>
      <c r="K152" s="39"/>
      <c r="L152" s="39"/>
      <c r="M152" s="39"/>
    </row>
    <row r="153" spans="2:13" ht="59.25" customHeight="1" x14ac:dyDescent="0.25">
      <c r="B153" s="67"/>
      <c r="C153" s="28"/>
      <c r="D153" s="28"/>
      <c r="E153" s="28"/>
      <c r="F153" s="19" t="s">
        <v>33</v>
      </c>
      <c r="G153" s="14">
        <f>G156+G159</f>
        <v>0</v>
      </c>
      <c r="H153" s="14">
        <f>H156+H159</f>
        <v>0</v>
      </c>
      <c r="I153" s="40"/>
      <c r="J153" s="40"/>
      <c r="K153" s="40"/>
      <c r="L153" s="40"/>
      <c r="M153" s="40"/>
    </row>
    <row r="154" spans="2:13" ht="15.75" hidden="1" customHeight="1" x14ac:dyDescent="0.25">
      <c r="B154" s="145"/>
      <c r="C154" s="32" t="s">
        <v>40</v>
      </c>
      <c r="D154" s="29" t="s">
        <v>44</v>
      </c>
      <c r="E154" s="32" t="s">
        <v>59</v>
      </c>
      <c r="F154" s="2" t="s">
        <v>14</v>
      </c>
      <c r="G154" s="14">
        <f>G155+G156</f>
        <v>0</v>
      </c>
      <c r="H154" s="14">
        <f>H155+H156</f>
        <v>0</v>
      </c>
      <c r="I154" s="35" t="s">
        <v>30</v>
      </c>
      <c r="J154" s="38" t="s">
        <v>31</v>
      </c>
      <c r="K154" s="44">
        <v>0.02</v>
      </c>
      <c r="L154" s="44">
        <v>0.02</v>
      </c>
      <c r="M154" s="44">
        <v>0.02</v>
      </c>
    </row>
    <row r="155" spans="2:13" ht="47.25" hidden="1" x14ac:dyDescent="0.25">
      <c r="B155" s="146"/>
      <c r="C155" s="33"/>
      <c r="D155" s="30"/>
      <c r="E155" s="33"/>
      <c r="F155" s="3" t="s">
        <v>15</v>
      </c>
      <c r="G155" s="14"/>
      <c r="H155" s="14">
        <f>G155</f>
        <v>0</v>
      </c>
      <c r="I155" s="36"/>
      <c r="J155" s="39"/>
      <c r="K155" s="150"/>
      <c r="L155" s="150"/>
      <c r="M155" s="150"/>
    </row>
    <row r="156" spans="2:13" ht="31.5" hidden="1" x14ac:dyDescent="0.25">
      <c r="B156" s="147"/>
      <c r="C156" s="34"/>
      <c r="D156" s="31"/>
      <c r="E156" s="34"/>
      <c r="F156" s="19" t="s">
        <v>33</v>
      </c>
      <c r="G156" s="14"/>
      <c r="H156" s="14">
        <f>G156</f>
        <v>0</v>
      </c>
      <c r="I156" s="37"/>
      <c r="J156" s="40"/>
      <c r="K156" s="151"/>
      <c r="L156" s="151"/>
      <c r="M156" s="151"/>
    </row>
    <row r="157" spans="2:13" ht="15.75" hidden="1" customHeight="1" x14ac:dyDescent="0.25">
      <c r="B157" s="145"/>
      <c r="C157" s="32" t="s">
        <v>25</v>
      </c>
      <c r="D157" s="29" t="s">
        <v>44</v>
      </c>
      <c r="E157" s="32" t="s">
        <v>58</v>
      </c>
      <c r="F157" s="2" t="s">
        <v>14</v>
      </c>
      <c r="G157" s="14">
        <f>G158+G159</f>
        <v>0</v>
      </c>
      <c r="H157" s="14">
        <f>H158+H159</f>
        <v>0</v>
      </c>
      <c r="I157" s="35" t="s">
        <v>30</v>
      </c>
      <c r="J157" s="38" t="s">
        <v>31</v>
      </c>
      <c r="K157" s="44">
        <v>0.03</v>
      </c>
      <c r="L157" s="44">
        <v>0.03</v>
      </c>
      <c r="M157" s="44">
        <v>0.03</v>
      </c>
    </row>
    <row r="158" spans="2:13" ht="47.25" hidden="1" x14ac:dyDescent="0.25">
      <c r="B158" s="146"/>
      <c r="C158" s="33"/>
      <c r="D158" s="30"/>
      <c r="E158" s="33"/>
      <c r="F158" s="3" t="s">
        <v>15</v>
      </c>
      <c r="G158" s="14"/>
      <c r="H158" s="14">
        <f>G158</f>
        <v>0</v>
      </c>
      <c r="I158" s="36"/>
      <c r="J158" s="39"/>
      <c r="K158" s="150"/>
      <c r="L158" s="150"/>
      <c r="M158" s="150"/>
    </row>
    <row r="159" spans="2:13" ht="31.5" hidden="1" x14ac:dyDescent="0.25">
      <c r="B159" s="147"/>
      <c r="C159" s="34"/>
      <c r="D159" s="31"/>
      <c r="E159" s="34"/>
      <c r="F159" s="19" t="s">
        <v>33</v>
      </c>
      <c r="G159" s="14"/>
      <c r="H159" s="14">
        <f>G159</f>
        <v>0</v>
      </c>
      <c r="I159" s="37"/>
      <c r="J159" s="40"/>
      <c r="K159" s="151"/>
      <c r="L159" s="151"/>
      <c r="M159" s="151"/>
    </row>
    <row r="160" spans="2:13" ht="15.75" customHeight="1" x14ac:dyDescent="0.25">
      <c r="B160" s="98" t="s">
        <v>72</v>
      </c>
      <c r="C160" s="99"/>
      <c r="D160" s="100"/>
      <c r="E160" s="107" t="s">
        <v>58</v>
      </c>
      <c r="F160" s="8" t="s">
        <v>14</v>
      </c>
      <c r="G160" s="16">
        <f>G161+G162</f>
        <v>256195.11</v>
      </c>
      <c r="H160" s="16">
        <f>H161+H162</f>
        <v>256195.11</v>
      </c>
      <c r="I160" s="56" t="s">
        <v>16</v>
      </c>
      <c r="J160" s="56" t="s">
        <v>16</v>
      </c>
      <c r="K160" s="56" t="s">
        <v>16</v>
      </c>
      <c r="L160" s="56" t="s">
        <v>16</v>
      </c>
      <c r="M160" s="56" t="s">
        <v>16</v>
      </c>
    </row>
    <row r="161" spans="2:13" ht="47.25" x14ac:dyDescent="0.25">
      <c r="B161" s="101"/>
      <c r="C161" s="102"/>
      <c r="D161" s="103"/>
      <c r="E161" s="108"/>
      <c r="F161" s="9" t="s">
        <v>15</v>
      </c>
      <c r="G161" s="16">
        <f>G149</f>
        <v>256195.11</v>
      </c>
      <c r="H161" s="16">
        <f>H149</f>
        <v>256195.11</v>
      </c>
      <c r="I161" s="57"/>
      <c r="J161" s="57"/>
      <c r="K161" s="57"/>
      <c r="L161" s="57"/>
      <c r="M161" s="57"/>
    </row>
    <row r="162" spans="2:13" ht="30.75" customHeight="1" x14ac:dyDescent="0.25">
      <c r="B162" s="104"/>
      <c r="C162" s="105"/>
      <c r="D162" s="106"/>
      <c r="E162" s="109"/>
      <c r="F162" s="10" t="s">
        <v>33</v>
      </c>
      <c r="G162" s="16">
        <f t="shared" ref="G162:H162" si="8">G150</f>
        <v>0</v>
      </c>
      <c r="H162" s="16">
        <f t="shared" si="8"/>
        <v>0</v>
      </c>
      <c r="I162" s="58"/>
      <c r="J162" s="58"/>
      <c r="K162" s="58"/>
      <c r="L162" s="58"/>
      <c r="M162" s="58"/>
    </row>
    <row r="163" spans="2:13" ht="30.75" hidden="1" customHeight="1" x14ac:dyDescent="0.25">
      <c r="B163" s="45" t="s">
        <v>112</v>
      </c>
      <c r="C163" s="46"/>
      <c r="D163" s="49" t="s">
        <v>44</v>
      </c>
      <c r="E163" s="51" t="s">
        <v>52</v>
      </c>
      <c r="F163" s="4" t="s">
        <v>14</v>
      </c>
      <c r="G163" s="12">
        <f>G164+G165</f>
        <v>0</v>
      </c>
      <c r="H163" s="4">
        <f>G163</f>
        <v>0</v>
      </c>
      <c r="I163" s="78" t="s">
        <v>16</v>
      </c>
      <c r="J163" s="78" t="s">
        <v>16</v>
      </c>
      <c r="K163" s="78" t="s">
        <v>16</v>
      </c>
      <c r="L163" s="78" t="s">
        <v>16</v>
      </c>
      <c r="M163" s="78" t="s">
        <v>16</v>
      </c>
    </row>
    <row r="164" spans="2:13" ht="30.75" hidden="1" customHeight="1" x14ac:dyDescent="0.25">
      <c r="B164" s="47"/>
      <c r="C164" s="48"/>
      <c r="D164" s="50"/>
      <c r="E164" s="52"/>
      <c r="F164" s="5" t="s">
        <v>15</v>
      </c>
      <c r="G164" s="4">
        <v>0</v>
      </c>
      <c r="H164" s="4">
        <f>G164</f>
        <v>0</v>
      </c>
      <c r="I164" s="79"/>
      <c r="J164" s="79"/>
      <c r="K164" s="79"/>
      <c r="L164" s="79"/>
      <c r="M164" s="79"/>
    </row>
    <row r="165" spans="2:13" ht="48.75" hidden="1" customHeight="1" x14ac:dyDescent="0.25">
      <c r="B165" s="47"/>
      <c r="C165" s="48"/>
      <c r="D165" s="50"/>
      <c r="E165" s="52"/>
      <c r="F165" s="6" t="s">
        <v>33</v>
      </c>
      <c r="G165" s="12">
        <v>0</v>
      </c>
      <c r="H165" s="12">
        <f>G165</f>
        <v>0</v>
      </c>
      <c r="I165" s="80"/>
      <c r="J165" s="80"/>
      <c r="K165" s="80"/>
      <c r="L165" s="80"/>
      <c r="M165" s="80"/>
    </row>
    <row r="166" spans="2:13" x14ac:dyDescent="0.25">
      <c r="B166" s="68"/>
      <c r="C166" s="69" t="s">
        <v>65</v>
      </c>
      <c r="D166" s="70"/>
      <c r="E166" s="71"/>
      <c r="F166" s="4" t="s">
        <v>14</v>
      </c>
      <c r="G166" s="15">
        <f>G167+G168</f>
        <v>256195.11</v>
      </c>
      <c r="H166" s="15">
        <f>H167+H168</f>
        <v>256195.11</v>
      </c>
      <c r="I166" s="78" t="s">
        <v>16</v>
      </c>
      <c r="J166" s="78" t="s">
        <v>16</v>
      </c>
      <c r="K166" s="78" t="s">
        <v>16</v>
      </c>
      <c r="L166" s="78" t="s">
        <v>16</v>
      </c>
      <c r="M166" s="78" t="s">
        <v>16</v>
      </c>
    </row>
    <row r="167" spans="2:13" ht="45" customHeight="1" x14ac:dyDescent="0.25">
      <c r="B167" s="68"/>
      <c r="C167" s="72"/>
      <c r="D167" s="73"/>
      <c r="E167" s="74"/>
      <c r="F167" s="5" t="s">
        <v>15</v>
      </c>
      <c r="G167" s="15">
        <f t="shared" ref="G167:H167" si="9">G170</f>
        <v>256195.11</v>
      </c>
      <c r="H167" s="15">
        <f t="shared" si="9"/>
        <v>256195.11</v>
      </c>
      <c r="I167" s="79"/>
      <c r="J167" s="79"/>
      <c r="K167" s="79"/>
      <c r="L167" s="79"/>
      <c r="M167" s="79"/>
    </row>
    <row r="168" spans="2:13" ht="27.75" customHeight="1" x14ac:dyDescent="0.25">
      <c r="B168" s="68"/>
      <c r="C168" s="75"/>
      <c r="D168" s="76"/>
      <c r="E168" s="77"/>
      <c r="F168" s="6" t="s">
        <v>33</v>
      </c>
      <c r="G168" s="15">
        <f>G171</f>
        <v>0</v>
      </c>
      <c r="H168" s="15">
        <f>H171</f>
        <v>0</v>
      </c>
      <c r="I168" s="80"/>
      <c r="J168" s="80"/>
      <c r="K168" s="80"/>
      <c r="L168" s="80"/>
      <c r="M168" s="80"/>
    </row>
    <row r="169" spans="2:13" x14ac:dyDescent="0.25">
      <c r="B169" s="67"/>
      <c r="C169" s="28" t="s">
        <v>66</v>
      </c>
      <c r="D169" s="28" t="s">
        <v>16</v>
      </c>
      <c r="E169" s="28" t="s">
        <v>104</v>
      </c>
      <c r="F169" s="2" t="s">
        <v>14</v>
      </c>
      <c r="G169" s="14">
        <f>G170+G171</f>
        <v>256195.11</v>
      </c>
      <c r="H169" s="14">
        <f>H170+H171</f>
        <v>256195.11</v>
      </c>
      <c r="I169" s="38" t="s">
        <v>16</v>
      </c>
      <c r="J169" s="38" t="s">
        <v>16</v>
      </c>
      <c r="K169" s="38" t="s">
        <v>16</v>
      </c>
      <c r="L169" s="38" t="s">
        <v>16</v>
      </c>
      <c r="M169" s="38" t="s">
        <v>16</v>
      </c>
    </row>
    <row r="170" spans="2:13" ht="47.25" customHeight="1" x14ac:dyDescent="0.25">
      <c r="B170" s="67"/>
      <c r="C170" s="28"/>
      <c r="D170" s="28"/>
      <c r="E170" s="28"/>
      <c r="F170" s="3" t="s">
        <v>15</v>
      </c>
      <c r="G170" s="14">
        <v>256195.11</v>
      </c>
      <c r="H170" s="14">
        <f>G170</f>
        <v>256195.11</v>
      </c>
      <c r="I170" s="39"/>
      <c r="J170" s="39"/>
      <c r="K170" s="39"/>
      <c r="L170" s="39"/>
      <c r="M170" s="39"/>
    </row>
    <row r="171" spans="2:13" ht="59.25" customHeight="1" x14ac:dyDescent="0.25">
      <c r="B171" s="67"/>
      <c r="C171" s="28"/>
      <c r="D171" s="28"/>
      <c r="E171" s="28"/>
      <c r="F171" s="19" t="s">
        <v>33</v>
      </c>
      <c r="G171" s="14">
        <f>G174+G177</f>
        <v>0</v>
      </c>
      <c r="H171" s="14">
        <f>H174+H177</f>
        <v>0</v>
      </c>
      <c r="I171" s="40"/>
      <c r="J171" s="40"/>
      <c r="K171" s="40"/>
      <c r="L171" s="40"/>
      <c r="M171" s="40"/>
    </row>
    <row r="172" spans="2:13" ht="15.75" hidden="1" customHeight="1" x14ac:dyDescent="0.25">
      <c r="B172" s="145"/>
      <c r="C172" s="32" t="s">
        <v>40</v>
      </c>
      <c r="D172" s="29" t="s">
        <v>44</v>
      </c>
      <c r="E172" s="32" t="s">
        <v>59</v>
      </c>
      <c r="F172" s="2" t="s">
        <v>14</v>
      </c>
      <c r="G172" s="14">
        <f>G173+G174</f>
        <v>0</v>
      </c>
      <c r="H172" s="14">
        <f>H173+H174</f>
        <v>0</v>
      </c>
      <c r="I172" s="35" t="s">
        <v>30</v>
      </c>
      <c r="J172" s="38" t="s">
        <v>31</v>
      </c>
      <c r="K172" s="44">
        <v>0.02</v>
      </c>
      <c r="L172" s="44">
        <v>0.02</v>
      </c>
      <c r="M172" s="44">
        <v>0.02</v>
      </c>
    </row>
    <row r="173" spans="2:13" ht="47.25" hidden="1" x14ac:dyDescent="0.25">
      <c r="B173" s="146"/>
      <c r="C173" s="33"/>
      <c r="D173" s="30"/>
      <c r="E173" s="33"/>
      <c r="F173" s="3" t="s">
        <v>15</v>
      </c>
      <c r="G173" s="14"/>
      <c r="H173" s="14">
        <f>G173</f>
        <v>0</v>
      </c>
      <c r="I173" s="36"/>
      <c r="J173" s="39"/>
      <c r="K173" s="150"/>
      <c r="L173" s="150"/>
      <c r="M173" s="150"/>
    </row>
    <row r="174" spans="2:13" ht="31.5" hidden="1" x14ac:dyDescent="0.25">
      <c r="B174" s="147"/>
      <c r="C174" s="34"/>
      <c r="D174" s="31"/>
      <c r="E174" s="34"/>
      <c r="F174" s="19" t="s">
        <v>33</v>
      </c>
      <c r="G174" s="14"/>
      <c r="H174" s="14">
        <f>G174</f>
        <v>0</v>
      </c>
      <c r="I174" s="37"/>
      <c r="J174" s="40"/>
      <c r="K174" s="151"/>
      <c r="L174" s="151"/>
      <c r="M174" s="151"/>
    </row>
    <row r="175" spans="2:13" ht="15.75" hidden="1" customHeight="1" x14ac:dyDescent="0.25">
      <c r="B175" s="145"/>
      <c r="C175" s="32" t="s">
        <v>25</v>
      </c>
      <c r="D175" s="29" t="s">
        <v>44</v>
      </c>
      <c r="E175" s="32" t="s">
        <v>58</v>
      </c>
      <c r="F175" s="2" t="s">
        <v>14</v>
      </c>
      <c r="G175" s="14">
        <f>G176+G177</f>
        <v>0</v>
      </c>
      <c r="H175" s="14">
        <f>H176+H177</f>
        <v>0</v>
      </c>
      <c r="I175" s="35" t="s">
        <v>30</v>
      </c>
      <c r="J175" s="38" t="s">
        <v>31</v>
      </c>
      <c r="K175" s="44">
        <v>0.03</v>
      </c>
      <c r="L175" s="44">
        <v>0.03</v>
      </c>
      <c r="M175" s="44">
        <v>0.03</v>
      </c>
    </row>
    <row r="176" spans="2:13" ht="47.25" hidden="1" x14ac:dyDescent="0.25">
      <c r="B176" s="146"/>
      <c r="C176" s="33"/>
      <c r="D176" s="30"/>
      <c r="E176" s="33"/>
      <c r="F176" s="3" t="s">
        <v>15</v>
      </c>
      <c r="G176" s="14"/>
      <c r="H176" s="14">
        <f>G176</f>
        <v>0</v>
      </c>
      <c r="I176" s="36"/>
      <c r="J176" s="39"/>
      <c r="K176" s="150"/>
      <c r="L176" s="150"/>
      <c r="M176" s="150"/>
    </row>
    <row r="177" spans="2:13" ht="31.5" hidden="1" x14ac:dyDescent="0.25">
      <c r="B177" s="147"/>
      <c r="C177" s="34"/>
      <c r="D177" s="31"/>
      <c r="E177" s="34"/>
      <c r="F177" s="19" t="s">
        <v>33</v>
      </c>
      <c r="G177" s="14"/>
      <c r="H177" s="14">
        <f>G177</f>
        <v>0</v>
      </c>
      <c r="I177" s="37"/>
      <c r="J177" s="40"/>
      <c r="K177" s="151"/>
      <c r="L177" s="151"/>
      <c r="M177" s="151"/>
    </row>
    <row r="178" spans="2:13" ht="15.75" customHeight="1" x14ac:dyDescent="0.25">
      <c r="B178" s="98" t="s">
        <v>72</v>
      </c>
      <c r="C178" s="99"/>
      <c r="D178" s="100"/>
      <c r="E178" s="107" t="s">
        <v>58</v>
      </c>
      <c r="F178" s="8" t="s">
        <v>14</v>
      </c>
      <c r="G178" s="16">
        <f>G179+G180</f>
        <v>256195.11</v>
      </c>
      <c r="H178" s="16">
        <f>H179+H180</f>
        <v>256195.11</v>
      </c>
      <c r="I178" s="56" t="s">
        <v>16</v>
      </c>
      <c r="J178" s="56" t="s">
        <v>16</v>
      </c>
      <c r="K178" s="56" t="s">
        <v>16</v>
      </c>
      <c r="L178" s="56" t="s">
        <v>16</v>
      </c>
      <c r="M178" s="56" t="s">
        <v>16</v>
      </c>
    </row>
    <row r="179" spans="2:13" ht="47.25" x14ac:dyDescent="0.25">
      <c r="B179" s="101"/>
      <c r="C179" s="102"/>
      <c r="D179" s="103"/>
      <c r="E179" s="108"/>
      <c r="F179" s="9" t="s">
        <v>15</v>
      </c>
      <c r="G179" s="16">
        <f>G167</f>
        <v>256195.11</v>
      </c>
      <c r="H179" s="16">
        <f>H167</f>
        <v>256195.11</v>
      </c>
      <c r="I179" s="57"/>
      <c r="J179" s="57"/>
      <c r="K179" s="57"/>
      <c r="L179" s="57"/>
      <c r="M179" s="57"/>
    </row>
    <row r="180" spans="2:13" ht="30.75" customHeight="1" x14ac:dyDescent="0.25">
      <c r="B180" s="104"/>
      <c r="C180" s="105"/>
      <c r="D180" s="106"/>
      <c r="E180" s="109"/>
      <c r="F180" s="10" t="s">
        <v>33</v>
      </c>
      <c r="G180" s="16">
        <f t="shared" ref="G180:H180" si="10">G168</f>
        <v>0</v>
      </c>
      <c r="H180" s="16">
        <f t="shared" si="10"/>
        <v>0</v>
      </c>
      <c r="I180" s="58"/>
      <c r="J180" s="58"/>
      <c r="K180" s="58"/>
      <c r="L180" s="58"/>
      <c r="M180" s="58"/>
    </row>
    <row r="181" spans="2:13" x14ac:dyDescent="0.25">
      <c r="B181" s="68"/>
      <c r="C181" s="69" t="s">
        <v>126</v>
      </c>
      <c r="D181" s="70"/>
      <c r="E181" s="71"/>
      <c r="F181" s="4" t="s">
        <v>14</v>
      </c>
      <c r="G181" s="15">
        <f>G182+G183</f>
        <v>917508.75</v>
      </c>
      <c r="H181" s="15">
        <f>H182+H183</f>
        <v>917508.75</v>
      </c>
      <c r="I181" s="78" t="s">
        <v>16</v>
      </c>
      <c r="J181" s="78" t="s">
        <v>16</v>
      </c>
      <c r="K181" s="78" t="s">
        <v>16</v>
      </c>
      <c r="L181" s="78" t="s">
        <v>16</v>
      </c>
      <c r="M181" s="78" t="s">
        <v>16</v>
      </c>
    </row>
    <row r="182" spans="2:13" ht="45" customHeight="1" x14ac:dyDescent="0.25">
      <c r="B182" s="68"/>
      <c r="C182" s="72"/>
      <c r="D182" s="73"/>
      <c r="E182" s="74"/>
      <c r="F182" s="5" t="s">
        <v>15</v>
      </c>
      <c r="G182" s="15">
        <f t="shared" ref="G182:H182" si="11">G185</f>
        <v>333072.63</v>
      </c>
      <c r="H182" s="15">
        <f t="shared" si="11"/>
        <v>333072.63</v>
      </c>
      <c r="I182" s="79"/>
      <c r="J182" s="79"/>
      <c r="K182" s="79"/>
      <c r="L182" s="79"/>
      <c r="M182" s="79"/>
    </row>
    <row r="183" spans="2:13" ht="27.75" customHeight="1" x14ac:dyDescent="0.25">
      <c r="B183" s="68"/>
      <c r="C183" s="75"/>
      <c r="D183" s="76"/>
      <c r="E183" s="77"/>
      <c r="F183" s="6" t="s">
        <v>33</v>
      </c>
      <c r="G183" s="15">
        <f>G186</f>
        <v>584436.12</v>
      </c>
      <c r="H183" s="15">
        <f>H186</f>
        <v>584436.12</v>
      </c>
      <c r="I183" s="80"/>
      <c r="J183" s="80"/>
      <c r="K183" s="80"/>
      <c r="L183" s="80"/>
      <c r="M183" s="80"/>
    </row>
    <row r="184" spans="2:13" x14ac:dyDescent="0.25">
      <c r="B184" s="67"/>
      <c r="C184" s="28" t="s">
        <v>124</v>
      </c>
      <c r="D184" s="28" t="s">
        <v>16</v>
      </c>
      <c r="E184" s="28" t="s">
        <v>125</v>
      </c>
      <c r="F184" s="2" t="s">
        <v>14</v>
      </c>
      <c r="G184" s="14">
        <f>G185+G186</f>
        <v>917508.75</v>
      </c>
      <c r="H184" s="14">
        <f>H185+H186</f>
        <v>917508.75</v>
      </c>
      <c r="I184" s="179" t="s">
        <v>128</v>
      </c>
      <c r="J184" s="38" t="s">
        <v>129</v>
      </c>
      <c r="K184" s="38">
        <v>1</v>
      </c>
      <c r="L184" s="38">
        <v>1</v>
      </c>
      <c r="M184" s="38">
        <v>1</v>
      </c>
    </row>
    <row r="185" spans="2:13" ht="47.25" customHeight="1" x14ac:dyDescent="0.25">
      <c r="B185" s="67"/>
      <c r="C185" s="28"/>
      <c r="D185" s="28"/>
      <c r="E185" s="28"/>
      <c r="F185" s="3" t="s">
        <v>15</v>
      </c>
      <c r="G185" s="14">
        <v>333072.63</v>
      </c>
      <c r="H185" s="14">
        <f>G185</f>
        <v>333072.63</v>
      </c>
      <c r="I185" s="180"/>
      <c r="J185" s="39"/>
      <c r="K185" s="39"/>
      <c r="L185" s="39"/>
      <c r="M185" s="39"/>
    </row>
    <row r="186" spans="2:13" ht="59.25" customHeight="1" x14ac:dyDescent="0.25">
      <c r="B186" s="67"/>
      <c r="C186" s="28"/>
      <c r="D186" s="28"/>
      <c r="E186" s="28"/>
      <c r="F186" s="19" t="s">
        <v>33</v>
      </c>
      <c r="G186" s="14">
        <v>584436.12</v>
      </c>
      <c r="H186" s="14">
        <f>G186</f>
        <v>584436.12</v>
      </c>
      <c r="I186" s="181"/>
      <c r="J186" s="40"/>
      <c r="K186" s="40"/>
      <c r="L186" s="40"/>
      <c r="M186" s="40"/>
    </row>
    <row r="187" spans="2:13" ht="15.75" hidden="1" customHeight="1" x14ac:dyDescent="0.25">
      <c r="B187" s="145"/>
      <c r="C187" s="32" t="s">
        <v>40</v>
      </c>
      <c r="D187" s="29" t="s">
        <v>44</v>
      </c>
      <c r="E187" s="32" t="s">
        <v>59</v>
      </c>
      <c r="F187" s="2" t="s">
        <v>14</v>
      </c>
      <c r="G187" s="14">
        <f>G188+G189</f>
        <v>0</v>
      </c>
      <c r="H187" s="14">
        <f>H188+H189</f>
        <v>0</v>
      </c>
      <c r="I187" s="35" t="s">
        <v>30</v>
      </c>
      <c r="J187" s="38" t="s">
        <v>31</v>
      </c>
      <c r="K187" s="44">
        <v>0.02</v>
      </c>
      <c r="L187" s="44">
        <v>0.02</v>
      </c>
      <c r="M187" s="44">
        <v>0.02</v>
      </c>
    </row>
    <row r="188" spans="2:13" ht="47.25" hidden="1" x14ac:dyDescent="0.25">
      <c r="B188" s="146"/>
      <c r="C188" s="33"/>
      <c r="D188" s="30"/>
      <c r="E188" s="33"/>
      <c r="F188" s="3" t="s">
        <v>15</v>
      </c>
      <c r="G188" s="14"/>
      <c r="H188" s="14">
        <f>G188</f>
        <v>0</v>
      </c>
      <c r="I188" s="36"/>
      <c r="J188" s="39"/>
      <c r="K188" s="150"/>
      <c r="L188" s="150"/>
      <c r="M188" s="150"/>
    </row>
    <row r="189" spans="2:13" ht="31.5" hidden="1" x14ac:dyDescent="0.25">
      <c r="B189" s="147"/>
      <c r="C189" s="34"/>
      <c r="D189" s="31"/>
      <c r="E189" s="34"/>
      <c r="F189" s="19" t="s">
        <v>33</v>
      </c>
      <c r="G189" s="14"/>
      <c r="H189" s="14">
        <f>G189</f>
        <v>0</v>
      </c>
      <c r="I189" s="37"/>
      <c r="J189" s="40"/>
      <c r="K189" s="151"/>
      <c r="L189" s="151"/>
      <c r="M189" s="151"/>
    </row>
    <row r="190" spans="2:13" ht="15.75" hidden="1" customHeight="1" x14ac:dyDescent="0.25">
      <c r="B190" s="145"/>
      <c r="C190" s="32" t="s">
        <v>25</v>
      </c>
      <c r="D190" s="29" t="s">
        <v>44</v>
      </c>
      <c r="E190" s="32" t="s">
        <v>58</v>
      </c>
      <c r="F190" s="2" t="s">
        <v>14</v>
      </c>
      <c r="G190" s="14">
        <f>G191+G192</f>
        <v>0</v>
      </c>
      <c r="H190" s="14">
        <f>H191+H192</f>
        <v>0</v>
      </c>
      <c r="I190" s="35" t="s">
        <v>30</v>
      </c>
      <c r="J190" s="38" t="s">
        <v>31</v>
      </c>
      <c r="K190" s="44">
        <v>0.03</v>
      </c>
      <c r="L190" s="44">
        <v>0.03</v>
      </c>
      <c r="M190" s="44">
        <v>0.03</v>
      </c>
    </row>
    <row r="191" spans="2:13" ht="47.25" hidden="1" x14ac:dyDescent="0.25">
      <c r="B191" s="146"/>
      <c r="C191" s="33"/>
      <c r="D191" s="30"/>
      <c r="E191" s="33"/>
      <c r="F191" s="3" t="s">
        <v>15</v>
      </c>
      <c r="G191" s="14"/>
      <c r="H191" s="14">
        <f>G191</f>
        <v>0</v>
      </c>
      <c r="I191" s="36"/>
      <c r="J191" s="39"/>
      <c r="K191" s="150"/>
      <c r="L191" s="150"/>
      <c r="M191" s="150"/>
    </row>
    <row r="192" spans="2:13" ht="31.5" hidden="1" x14ac:dyDescent="0.25">
      <c r="B192" s="147"/>
      <c r="C192" s="34"/>
      <c r="D192" s="31"/>
      <c r="E192" s="34"/>
      <c r="F192" s="19" t="s">
        <v>33</v>
      </c>
      <c r="G192" s="14"/>
      <c r="H192" s="14">
        <f>G192</f>
        <v>0</v>
      </c>
      <c r="I192" s="37"/>
      <c r="J192" s="40"/>
      <c r="K192" s="151"/>
      <c r="L192" s="151"/>
      <c r="M192" s="151"/>
    </row>
    <row r="193" spans="2:13" ht="15.75" customHeight="1" x14ac:dyDescent="0.25">
      <c r="B193" s="98" t="s">
        <v>127</v>
      </c>
      <c r="C193" s="99"/>
      <c r="D193" s="100"/>
      <c r="E193" s="28" t="s">
        <v>125</v>
      </c>
      <c r="F193" s="8" t="s">
        <v>14</v>
      </c>
      <c r="G193" s="16">
        <f>G194+G195</f>
        <v>917508.75</v>
      </c>
      <c r="H193" s="16">
        <f>H194+H195</f>
        <v>917508.75</v>
      </c>
      <c r="I193" s="56" t="s">
        <v>16</v>
      </c>
      <c r="J193" s="56" t="s">
        <v>16</v>
      </c>
      <c r="K193" s="56" t="s">
        <v>16</v>
      </c>
      <c r="L193" s="56" t="s">
        <v>16</v>
      </c>
      <c r="M193" s="56" t="s">
        <v>16</v>
      </c>
    </row>
    <row r="194" spans="2:13" ht="47.25" x14ac:dyDescent="0.25">
      <c r="B194" s="101"/>
      <c r="C194" s="102"/>
      <c r="D194" s="103"/>
      <c r="E194" s="28"/>
      <c r="F194" s="9" t="s">
        <v>15</v>
      </c>
      <c r="G194" s="16">
        <f>G182</f>
        <v>333072.63</v>
      </c>
      <c r="H194" s="16">
        <f>H182</f>
        <v>333072.63</v>
      </c>
      <c r="I194" s="57"/>
      <c r="J194" s="57"/>
      <c r="K194" s="57"/>
      <c r="L194" s="57"/>
      <c r="M194" s="57"/>
    </row>
    <row r="195" spans="2:13" ht="30.75" customHeight="1" x14ac:dyDescent="0.25">
      <c r="B195" s="104"/>
      <c r="C195" s="105"/>
      <c r="D195" s="106"/>
      <c r="E195" s="28"/>
      <c r="F195" s="10" t="s">
        <v>33</v>
      </c>
      <c r="G195" s="16">
        <f t="shared" ref="G195:H195" si="12">G183</f>
        <v>584436.12</v>
      </c>
      <c r="H195" s="16">
        <f t="shared" si="12"/>
        <v>584436.12</v>
      </c>
      <c r="I195" s="58"/>
      <c r="J195" s="58"/>
      <c r="K195" s="58"/>
      <c r="L195" s="58"/>
      <c r="M195" s="58"/>
    </row>
    <row r="196" spans="2:13" ht="15.75" customHeight="1" x14ac:dyDescent="0.25">
      <c r="B196" s="131" t="s">
        <v>17</v>
      </c>
      <c r="C196" s="132"/>
      <c r="D196" s="133"/>
      <c r="E196" s="92"/>
      <c r="F196" s="2" t="s">
        <v>14</v>
      </c>
      <c r="G196" s="11">
        <f>G197+G198</f>
        <v>7720333.1900000004</v>
      </c>
      <c r="H196" s="11">
        <f>H197+H198</f>
        <v>7451904.3500000006</v>
      </c>
      <c r="I196" s="152" t="s">
        <v>16</v>
      </c>
      <c r="J196" s="152" t="s">
        <v>16</v>
      </c>
      <c r="K196" s="152" t="s">
        <v>16</v>
      </c>
      <c r="L196" s="152" t="s">
        <v>16</v>
      </c>
      <c r="M196" s="152" t="s">
        <v>16</v>
      </c>
    </row>
    <row r="197" spans="2:13" ht="45.75" customHeight="1" x14ac:dyDescent="0.25">
      <c r="B197" s="134"/>
      <c r="C197" s="135"/>
      <c r="D197" s="136"/>
      <c r="E197" s="93"/>
      <c r="F197" s="3" t="s">
        <v>15</v>
      </c>
      <c r="G197" s="11">
        <f>G34+G84+G101+G112+G144+G161+G194</f>
        <v>5477872.0700000003</v>
      </c>
      <c r="H197" s="11">
        <f>H34+H84+H101+H112+H144+H161+H194</f>
        <v>5209443.2300000004</v>
      </c>
      <c r="I197" s="153"/>
      <c r="J197" s="153"/>
      <c r="K197" s="153"/>
      <c r="L197" s="153"/>
      <c r="M197" s="153"/>
    </row>
    <row r="198" spans="2:13" ht="31.5" x14ac:dyDescent="0.25">
      <c r="B198" s="137"/>
      <c r="C198" s="138"/>
      <c r="D198" s="139"/>
      <c r="E198" s="94"/>
      <c r="F198" s="19" t="s">
        <v>33</v>
      </c>
      <c r="G198" s="11">
        <f>G85+G102+G113+G145+G162+G195</f>
        <v>2242461.12</v>
      </c>
      <c r="H198" s="11">
        <f>H85+H102+H113+H145+H162+H195</f>
        <v>2242461.12</v>
      </c>
      <c r="I198" s="154"/>
      <c r="J198" s="154"/>
      <c r="K198" s="154"/>
      <c r="L198" s="154"/>
      <c r="M198" s="154"/>
    </row>
    <row r="199" spans="2:13" s="25" customFormat="1" ht="18.75" x14ac:dyDescent="0.3">
      <c r="C199" s="7" t="s">
        <v>79</v>
      </c>
    </row>
  </sheetData>
  <mergeCells count="494">
    <mergeCell ref="B193:D195"/>
    <mergeCell ref="E193:E195"/>
    <mergeCell ref="I193:I195"/>
    <mergeCell ref="J193:J195"/>
    <mergeCell ref="K193:K195"/>
    <mergeCell ref="L193:L195"/>
    <mergeCell ref="M193:M195"/>
    <mergeCell ref="B190:B192"/>
    <mergeCell ref="C190:C192"/>
    <mergeCell ref="D190:D192"/>
    <mergeCell ref="E190:E192"/>
    <mergeCell ref="I190:I192"/>
    <mergeCell ref="J190:J192"/>
    <mergeCell ref="K190:K192"/>
    <mergeCell ref="L190:L192"/>
    <mergeCell ref="M190:M192"/>
    <mergeCell ref="B181:B183"/>
    <mergeCell ref="C181:E183"/>
    <mergeCell ref="I181:I183"/>
    <mergeCell ref="J181:J183"/>
    <mergeCell ref="K181:K183"/>
    <mergeCell ref="L181:L183"/>
    <mergeCell ref="M181:M183"/>
    <mergeCell ref="B184:B186"/>
    <mergeCell ref="C184:C186"/>
    <mergeCell ref="D184:D186"/>
    <mergeCell ref="E184:E186"/>
    <mergeCell ref="I184:I186"/>
    <mergeCell ref="J184:J186"/>
    <mergeCell ref="K184:K186"/>
    <mergeCell ref="L184:L186"/>
    <mergeCell ref="M184:M186"/>
    <mergeCell ref="B187:B189"/>
    <mergeCell ref="C187:C189"/>
    <mergeCell ref="D187:D189"/>
    <mergeCell ref="E187:E189"/>
    <mergeCell ref="I187:I189"/>
    <mergeCell ref="J187:J189"/>
    <mergeCell ref="K187:K189"/>
    <mergeCell ref="L187:L189"/>
    <mergeCell ref="M187:M189"/>
    <mergeCell ref="B178:D180"/>
    <mergeCell ref="E178:E180"/>
    <mergeCell ref="I178:I180"/>
    <mergeCell ref="J178:J180"/>
    <mergeCell ref="K178:K180"/>
    <mergeCell ref="L178:L180"/>
    <mergeCell ref="M178:M180"/>
    <mergeCell ref="B175:B177"/>
    <mergeCell ref="C175:C177"/>
    <mergeCell ref="D175:D177"/>
    <mergeCell ref="E175:E177"/>
    <mergeCell ref="I175:I177"/>
    <mergeCell ref="J175:J177"/>
    <mergeCell ref="K175:K177"/>
    <mergeCell ref="L175:L177"/>
    <mergeCell ref="M175:M177"/>
    <mergeCell ref="B172:B174"/>
    <mergeCell ref="C172:C174"/>
    <mergeCell ref="D172:D174"/>
    <mergeCell ref="E172:E174"/>
    <mergeCell ref="I172:I174"/>
    <mergeCell ref="J172:J174"/>
    <mergeCell ref="K172:K174"/>
    <mergeCell ref="L172:L174"/>
    <mergeCell ref="M172:M174"/>
    <mergeCell ref="B166:B168"/>
    <mergeCell ref="C166:E168"/>
    <mergeCell ref="I166:I168"/>
    <mergeCell ref="J166:J168"/>
    <mergeCell ref="K166:K168"/>
    <mergeCell ref="L166:L168"/>
    <mergeCell ref="M166:M168"/>
    <mergeCell ref="B169:B171"/>
    <mergeCell ref="C169:C171"/>
    <mergeCell ref="D169:D171"/>
    <mergeCell ref="E169:E171"/>
    <mergeCell ref="I169:I171"/>
    <mergeCell ref="J169:J171"/>
    <mergeCell ref="K169:K171"/>
    <mergeCell ref="L169:L171"/>
    <mergeCell ref="M169:M171"/>
    <mergeCell ref="M111:M113"/>
    <mergeCell ref="I74:I76"/>
    <mergeCell ref="J74:J76"/>
    <mergeCell ref="D154:D156"/>
    <mergeCell ref="B111:D113"/>
    <mergeCell ref="J122:J124"/>
    <mergeCell ref="K122:K124"/>
    <mergeCell ref="M128:M130"/>
    <mergeCell ref="I80:I82"/>
    <mergeCell ref="D83:D85"/>
    <mergeCell ref="E83:E85"/>
    <mergeCell ref="M105:M107"/>
    <mergeCell ref="M137:M139"/>
    <mergeCell ref="I122:I124"/>
    <mergeCell ref="M131:M133"/>
    <mergeCell ref="K134:K136"/>
    <mergeCell ref="L134:L136"/>
    <mergeCell ref="M134:M136"/>
    <mergeCell ref="M125:M127"/>
    <mergeCell ref="L122:L124"/>
    <mergeCell ref="E122:E124"/>
    <mergeCell ref="E111:E113"/>
    <mergeCell ref="I111:I113"/>
    <mergeCell ref="J111:J113"/>
    <mergeCell ref="M148:M150"/>
    <mergeCell ref="L148:L150"/>
    <mergeCell ref="M154:M156"/>
    <mergeCell ref="L154:L156"/>
    <mergeCell ref="M122:M124"/>
    <mergeCell ref="L151:L153"/>
    <mergeCell ref="M151:M153"/>
    <mergeCell ref="L143:L145"/>
    <mergeCell ref="M143:M145"/>
    <mergeCell ref="M71:M73"/>
    <mergeCell ref="L59:L61"/>
    <mergeCell ref="D108:D110"/>
    <mergeCell ref="E108:E110"/>
    <mergeCell ref="I108:I110"/>
    <mergeCell ref="M56:M58"/>
    <mergeCell ref="L91:L93"/>
    <mergeCell ref="M91:M93"/>
    <mergeCell ref="J56:J58"/>
    <mergeCell ref="K56:K58"/>
    <mergeCell ref="B86:M86"/>
    <mergeCell ref="B87:M87"/>
    <mergeCell ref="B83:C85"/>
    <mergeCell ref="D71:D73"/>
    <mergeCell ref="E71:E73"/>
    <mergeCell ref="I71:I73"/>
    <mergeCell ref="J71:J73"/>
    <mergeCell ref="K71:K73"/>
    <mergeCell ref="C74:C76"/>
    <mergeCell ref="M88:M90"/>
    <mergeCell ref="I91:I93"/>
    <mergeCell ref="J91:J93"/>
    <mergeCell ref="K91:K93"/>
    <mergeCell ref="L71:L73"/>
    <mergeCell ref="C53:C55"/>
    <mergeCell ref="D53:D55"/>
    <mergeCell ref="L50:L52"/>
    <mergeCell ref="E53:E55"/>
    <mergeCell ref="C56:C58"/>
    <mergeCell ref="D56:D58"/>
    <mergeCell ref="E56:E58"/>
    <mergeCell ref="I56:I58"/>
    <mergeCell ref="C65:C67"/>
    <mergeCell ref="D65:D67"/>
    <mergeCell ref="E65:E67"/>
    <mergeCell ref="I65:I67"/>
    <mergeCell ref="J65:J67"/>
    <mergeCell ref="L56:L58"/>
    <mergeCell ref="M17:M19"/>
    <mergeCell ref="B143:D145"/>
    <mergeCell ref="E143:E145"/>
    <mergeCell ref="B36:C38"/>
    <mergeCell ref="D36:D38"/>
    <mergeCell ref="E36:E38"/>
    <mergeCell ref="I36:I38"/>
    <mergeCell ref="J36:J38"/>
    <mergeCell ref="K36:K38"/>
    <mergeCell ref="L36:L38"/>
    <mergeCell ref="I88:I90"/>
    <mergeCell ref="J88:J90"/>
    <mergeCell ref="K88:K90"/>
    <mergeCell ref="L88:L90"/>
    <mergeCell ref="I59:I61"/>
    <mergeCell ref="J59:J61"/>
    <mergeCell ref="K59:K61"/>
    <mergeCell ref="B100:D102"/>
    <mergeCell ref="E100:E102"/>
    <mergeCell ref="I20:I23"/>
    <mergeCell ref="J20:J23"/>
    <mergeCell ref="K20:K23"/>
    <mergeCell ref="L20:L23"/>
    <mergeCell ref="B140:B142"/>
    <mergeCell ref="C20:C23"/>
    <mergeCell ref="D20:D23"/>
    <mergeCell ref="E20:E23"/>
    <mergeCell ref="B24:B26"/>
    <mergeCell ref="C24:C26"/>
    <mergeCell ref="D24:D26"/>
    <mergeCell ref="E24:E26"/>
    <mergeCell ref="K33:K35"/>
    <mergeCell ref="L17:L19"/>
    <mergeCell ref="B17:C19"/>
    <mergeCell ref="D17:D19"/>
    <mergeCell ref="E17:E19"/>
    <mergeCell ref="F22:F23"/>
    <mergeCell ref="G22:G23"/>
    <mergeCell ref="H22:H23"/>
    <mergeCell ref="C27:C29"/>
    <mergeCell ref="D27:D29"/>
    <mergeCell ref="E27:E29"/>
    <mergeCell ref="B20:B23"/>
    <mergeCell ref="D30:D32"/>
    <mergeCell ref="E30:E32"/>
    <mergeCell ref="M196:M198"/>
    <mergeCell ref="I157:I159"/>
    <mergeCell ref="J157:J159"/>
    <mergeCell ref="K157:K159"/>
    <mergeCell ref="L157:L159"/>
    <mergeCell ref="M157:M159"/>
    <mergeCell ref="I160:I162"/>
    <mergeCell ref="J160:J162"/>
    <mergeCell ref="K160:K162"/>
    <mergeCell ref="L160:L162"/>
    <mergeCell ref="M160:M162"/>
    <mergeCell ref="I163:I165"/>
    <mergeCell ref="J163:J165"/>
    <mergeCell ref="K163:K165"/>
    <mergeCell ref="L163:L165"/>
    <mergeCell ref="M163:M165"/>
    <mergeCell ref="I196:I198"/>
    <mergeCell ref="J196:J198"/>
    <mergeCell ref="K196:K198"/>
    <mergeCell ref="L196:L198"/>
    <mergeCell ref="B154:B156"/>
    <mergeCell ref="K154:K156"/>
    <mergeCell ref="C154:C156"/>
    <mergeCell ref="C140:C142"/>
    <mergeCell ref="D140:D142"/>
    <mergeCell ref="E140:E142"/>
    <mergeCell ref="I140:I142"/>
    <mergeCell ref="J140:J142"/>
    <mergeCell ref="K140:K142"/>
    <mergeCell ref="I148:I150"/>
    <mergeCell ref="J148:J150"/>
    <mergeCell ref="K148:K150"/>
    <mergeCell ref="I151:I153"/>
    <mergeCell ref="J151:J153"/>
    <mergeCell ref="I143:I145"/>
    <mergeCell ref="J143:J145"/>
    <mergeCell ref="J154:J156"/>
    <mergeCell ref="K143:K145"/>
    <mergeCell ref="B146:M146"/>
    <mergeCell ref="B147:M147"/>
    <mergeCell ref="K151:K153"/>
    <mergeCell ref="I154:I156"/>
    <mergeCell ref="L140:L142"/>
    <mergeCell ref="M140:M142"/>
    <mergeCell ref="J137:J139"/>
    <mergeCell ref="K137:K139"/>
    <mergeCell ref="L137:L139"/>
    <mergeCell ref="B116:B118"/>
    <mergeCell ref="B119:B121"/>
    <mergeCell ref="K119:K121"/>
    <mergeCell ref="L119:L121"/>
    <mergeCell ref="E125:E127"/>
    <mergeCell ref="L125:L127"/>
    <mergeCell ref="C125:C127"/>
    <mergeCell ref="D125:D127"/>
    <mergeCell ref="B134:C136"/>
    <mergeCell ref="D134:D136"/>
    <mergeCell ref="I134:I136"/>
    <mergeCell ref="K131:K133"/>
    <mergeCell ref="L131:L133"/>
    <mergeCell ref="B131:B133"/>
    <mergeCell ref="B125:B127"/>
    <mergeCell ref="E134:E136"/>
    <mergeCell ref="J134:J136"/>
    <mergeCell ref="I125:I127"/>
    <mergeCell ref="J125:J127"/>
    <mergeCell ref="K125:K127"/>
    <mergeCell ref="D122:D124"/>
    <mergeCell ref="M53:M55"/>
    <mergeCell ref="I47:I49"/>
    <mergeCell ref="J47:J49"/>
    <mergeCell ref="K47:K49"/>
    <mergeCell ref="L47:L49"/>
    <mergeCell ref="M47:M49"/>
    <mergeCell ref="M50:M52"/>
    <mergeCell ref="M116:M118"/>
    <mergeCell ref="C119:C121"/>
    <mergeCell ref="D119:D121"/>
    <mergeCell ref="E119:E121"/>
    <mergeCell ref="I119:I121"/>
    <mergeCell ref="J119:J121"/>
    <mergeCell ref="K50:K52"/>
    <mergeCell ref="D47:D49"/>
    <mergeCell ref="E47:E49"/>
    <mergeCell ref="M119:M121"/>
    <mergeCell ref="K74:K76"/>
    <mergeCell ref="L74:L76"/>
    <mergeCell ref="M74:M76"/>
    <mergeCell ref="M80:M82"/>
    <mergeCell ref="L80:L82"/>
    <mergeCell ref="K80:K82"/>
    <mergeCell ref="J80:J82"/>
    <mergeCell ref="B196:D198"/>
    <mergeCell ref="E196:E198"/>
    <mergeCell ref="E91:E93"/>
    <mergeCell ref="B94:B96"/>
    <mergeCell ref="C94:C96"/>
    <mergeCell ref="E94:E96"/>
    <mergeCell ref="D94:D96"/>
    <mergeCell ref="E154:E156"/>
    <mergeCell ref="B114:M114"/>
    <mergeCell ref="B115:M115"/>
    <mergeCell ref="B91:C93"/>
    <mergeCell ref="D91:D93"/>
    <mergeCell ref="B97:B99"/>
    <mergeCell ref="C97:C99"/>
    <mergeCell ref="D97:D99"/>
    <mergeCell ref="E97:E99"/>
    <mergeCell ref="B157:B159"/>
    <mergeCell ref="B151:B153"/>
    <mergeCell ref="C151:C153"/>
    <mergeCell ref="D151:D153"/>
    <mergeCell ref="E151:E153"/>
    <mergeCell ref="B148:B150"/>
    <mergeCell ref="C148:E150"/>
    <mergeCell ref="B137:B139"/>
    <mergeCell ref="B12:M12"/>
    <mergeCell ref="B13:M13"/>
    <mergeCell ref="B11:M11"/>
    <mergeCell ref="I14:I16"/>
    <mergeCell ref="C14:E16"/>
    <mergeCell ref="B14:B16"/>
    <mergeCell ref="C88:E90"/>
    <mergeCell ref="B88:B90"/>
    <mergeCell ref="D44:D46"/>
    <mergeCell ref="B47:B49"/>
    <mergeCell ref="C47:C49"/>
    <mergeCell ref="B33:C35"/>
    <mergeCell ref="D33:D35"/>
    <mergeCell ref="E33:E35"/>
    <mergeCell ref="I33:I35"/>
    <mergeCell ref="J33:J35"/>
    <mergeCell ref="I50:I52"/>
    <mergeCell ref="J50:J52"/>
    <mergeCell ref="M14:M16"/>
    <mergeCell ref="I68:I70"/>
    <mergeCell ref="J68:J70"/>
    <mergeCell ref="K68:K70"/>
    <mergeCell ref="L68:L70"/>
    <mergeCell ref="C59:E61"/>
    <mergeCell ref="B2:M2"/>
    <mergeCell ref="B3:M3"/>
    <mergeCell ref="I7:M7"/>
    <mergeCell ref="I8:I9"/>
    <mergeCell ref="J8:J9"/>
    <mergeCell ref="K8:M8"/>
    <mergeCell ref="D8:E8"/>
    <mergeCell ref="F8:F9"/>
    <mergeCell ref="G8:H8"/>
    <mergeCell ref="C7:C9"/>
    <mergeCell ref="B7:B9"/>
    <mergeCell ref="D7:H7"/>
    <mergeCell ref="B4:M4"/>
    <mergeCell ref="M20:M23"/>
    <mergeCell ref="I24:I26"/>
    <mergeCell ref="J24:J26"/>
    <mergeCell ref="C157:C159"/>
    <mergeCell ref="D157:D159"/>
    <mergeCell ref="E157:E159"/>
    <mergeCell ref="B160:D162"/>
    <mergeCell ref="E160:E162"/>
    <mergeCell ref="B122:B124"/>
    <mergeCell ref="C122:C124"/>
    <mergeCell ref="B62:B64"/>
    <mergeCell ref="C62:C64"/>
    <mergeCell ref="D62:D64"/>
    <mergeCell ref="E62:E64"/>
    <mergeCell ref="B59:B61"/>
    <mergeCell ref="L33:L35"/>
    <mergeCell ref="M33:M35"/>
    <mergeCell ref="M68:M70"/>
    <mergeCell ref="I62:I64"/>
    <mergeCell ref="J62:J64"/>
    <mergeCell ref="K62:K64"/>
    <mergeCell ref="L62:L64"/>
    <mergeCell ref="M62:M64"/>
    <mergeCell ref="M65:M67"/>
    <mergeCell ref="B41:B43"/>
    <mergeCell ref="C41:E43"/>
    <mergeCell ref="B68:B70"/>
    <mergeCell ref="C68:C70"/>
    <mergeCell ref="E68:E70"/>
    <mergeCell ref="B80:B82"/>
    <mergeCell ref="C80:C82"/>
    <mergeCell ref="D80:D82"/>
    <mergeCell ref="E80:E82"/>
    <mergeCell ref="D68:D70"/>
    <mergeCell ref="E44:E46"/>
    <mergeCell ref="B44:C46"/>
    <mergeCell ref="B53:B55"/>
    <mergeCell ref="B50:B52"/>
    <mergeCell ref="C50:C52"/>
    <mergeCell ref="D50:D52"/>
    <mergeCell ref="E50:E52"/>
    <mergeCell ref="B77:B79"/>
    <mergeCell ref="C77:C79"/>
    <mergeCell ref="D77:D79"/>
    <mergeCell ref="E77:E79"/>
    <mergeCell ref="D74:D76"/>
    <mergeCell ref="E74:E76"/>
    <mergeCell ref="C71:C73"/>
    <mergeCell ref="M59:M61"/>
    <mergeCell ref="K41:K43"/>
    <mergeCell ref="L41:L43"/>
    <mergeCell ref="M41:M43"/>
    <mergeCell ref="I53:I55"/>
    <mergeCell ref="J53:J55"/>
    <mergeCell ref="K65:K67"/>
    <mergeCell ref="L65:L67"/>
    <mergeCell ref="J14:J16"/>
    <mergeCell ref="K14:K16"/>
    <mergeCell ref="L14:L16"/>
    <mergeCell ref="K53:K55"/>
    <mergeCell ref="L53:L55"/>
    <mergeCell ref="I17:I19"/>
    <mergeCell ref="J17:J19"/>
    <mergeCell ref="K17:K19"/>
    <mergeCell ref="M24:M26"/>
    <mergeCell ref="I44:I46"/>
    <mergeCell ref="J44:J46"/>
    <mergeCell ref="K44:K46"/>
    <mergeCell ref="L44:L46"/>
    <mergeCell ref="M44:M46"/>
    <mergeCell ref="I41:I43"/>
    <mergeCell ref="J41:J43"/>
    <mergeCell ref="B39:M39"/>
    <mergeCell ref="B40:M40"/>
    <mergeCell ref="K24:K26"/>
    <mergeCell ref="L24:L26"/>
    <mergeCell ref="C30:C32"/>
    <mergeCell ref="M36:M38"/>
    <mergeCell ref="B108:B110"/>
    <mergeCell ref="C108:C110"/>
    <mergeCell ref="J108:J110"/>
    <mergeCell ref="K108:K110"/>
    <mergeCell ref="L108:L110"/>
    <mergeCell ref="M108:M110"/>
    <mergeCell ref="K100:K102"/>
    <mergeCell ref="K97:K99"/>
    <mergeCell ref="L97:L99"/>
    <mergeCell ref="M97:M99"/>
    <mergeCell ref="B103:M103"/>
    <mergeCell ref="B104:M104"/>
    <mergeCell ref="B105:B107"/>
    <mergeCell ref="C105:E107"/>
    <mergeCell ref="I105:I107"/>
    <mergeCell ref="J105:J107"/>
    <mergeCell ref="K105:K107"/>
    <mergeCell ref="L105:L107"/>
    <mergeCell ref="M77:M79"/>
    <mergeCell ref="B163:C165"/>
    <mergeCell ref="D163:D165"/>
    <mergeCell ref="E163:E165"/>
    <mergeCell ref="M83:M85"/>
    <mergeCell ref="M100:M102"/>
    <mergeCell ref="I94:I96"/>
    <mergeCell ref="J94:J96"/>
    <mergeCell ref="K94:K96"/>
    <mergeCell ref="L94:L96"/>
    <mergeCell ref="M94:M96"/>
    <mergeCell ref="I97:I99"/>
    <mergeCell ref="J97:J99"/>
    <mergeCell ref="L100:L102"/>
    <mergeCell ref="I83:I85"/>
    <mergeCell ref="J83:J85"/>
    <mergeCell ref="K83:K85"/>
    <mergeCell ref="L83:L85"/>
    <mergeCell ref="I100:I102"/>
    <mergeCell ref="J100:J102"/>
    <mergeCell ref="C137:C139"/>
    <mergeCell ref="D137:D139"/>
    <mergeCell ref="E137:E139"/>
    <mergeCell ref="I137:I139"/>
    <mergeCell ref="C131:C133"/>
    <mergeCell ref="D131:D133"/>
    <mergeCell ref="E131:E133"/>
    <mergeCell ref="I131:I133"/>
    <mergeCell ref="J131:J133"/>
    <mergeCell ref="I77:I79"/>
    <mergeCell ref="J77:J79"/>
    <mergeCell ref="K77:K79"/>
    <mergeCell ref="L77:L79"/>
    <mergeCell ref="C128:C130"/>
    <mergeCell ref="D128:D130"/>
    <mergeCell ref="E128:E130"/>
    <mergeCell ref="I128:I130"/>
    <mergeCell ref="J128:J130"/>
    <mergeCell ref="K128:K130"/>
    <mergeCell ref="L128:L130"/>
    <mergeCell ref="K111:K113"/>
    <mergeCell ref="L111:L113"/>
    <mergeCell ref="C116:E118"/>
    <mergeCell ref="I116:I118"/>
    <mergeCell ref="J116:J118"/>
    <mergeCell ref="K116:K118"/>
    <mergeCell ref="L116:L118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2024-04-21T03:47:30Z</cp:lastPrinted>
  <dcterms:created xsi:type="dcterms:W3CDTF">2015-05-05T09:40:49Z</dcterms:created>
  <dcterms:modified xsi:type="dcterms:W3CDTF">2024-04-21T03:49:38Z</dcterms:modified>
</cp:coreProperties>
</file>